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aso" sheetId="6" r:id="rId1"/>
  </sheets>
  <calcPr calcId="145621"/>
</workbook>
</file>

<file path=xl/calcChain.xml><?xml version="1.0" encoding="utf-8"?>
<calcChain xmlns="http://schemas.openxmlformats.org/spreadsheetml/2006/main">
  <c r="P39" i="6" l="1"/>
  <c r="B29" i="6"/>
  <c r="B30" i="6"/>
  <c r="B31" i="6"/>
  <c r="B14" i="6"/>
  <c r="E31" i="6"/>
  <c r="E15" i="6"/>
  <c r="B15" i="6"/>
  <c r="B13" i="6"/>
  <c r="G15" i="6"/>
  <c r="G13" i="6" s="1"/>
  <c r="G14" i="6" s="1"/>
  <c r="H14" i="6" s="1"/>
  <c r="Q17" i="6" s="1"/>
  <c r="G31" i="6" l="1"/>
  <c r="H15" i="6"/>
  <c r="P12" i="6" s="1"/>
  <c r="H13" i="6"/>
  <c r="H31" i="6"/>
  <c r="O28" i="6" s="1"/>
  <c r="G29" i="6"/>
  <c r="Q21" i="6" l="1"/>
  <c r="O30" i="6"/>
  <c r="P27" i="6" s="1"/>
  <c r="H16" i="6"/>
  <c r="P15" i="6" s="1"/>
  <c r="G30" i="6"/>
  <c r="H30" i="6" s="1"/>
  <c r="Q31" i="6" s="1"/>
  <c r="H29" i="6"/>
  <c r="Q35" i="6" s="1"/>
  <c r="H32" i="6" l="1"/>
</calcChain>
</file>

<file path=xl/sharedStrings.xml><?xml version="1.0" encoding="utf-8"?>
<sst xmlns="http://schemas.openxmlformats.org/spreadsheetml/2006/main" count="85" uniqueCount="53">
  <si>
    <t>CUENTA - NOMENCLATURA</t>
  </si>
  <si>
    <t>DEBE</t>
  </si>
  <si>
    <t>HABER</t>
  </si>
  <si>
    <t>ASIENTO CONTABLE PARA EL REGISTRO DE</t>
  </si>
  <si>
    <t>Base</t>
  </si>
  <si>
    <t>IGV</t>
  </si>
  <si>
    <t>Total</t>
  </si>
  <si>
    <t>------------------------------------ X ------------------------------------</t>
  </si>
  <si>
    <t>TRIBUTOS, CONTRAPRESTACIONES Y APORTES AL SISTEMA PÚBLICO DE PENSIONES Y DE SALUD POR PAGAR</t>
  </si>
  <si>
    <t>Gobierno nacional</t>
  </si>
  <si>
    <t>Impuesto general a las ventas</t>
  </si>
  <si>
    <t>IGV – Cuenta propia</t>
  </si>
  <si>
    <t>XX/XX</t>
  </si>
  <si>
    <t>EFECTIVO Y EQUIVALENTES DE EFECTIVO</t>
  </si>
  <si>
    <t>Cuentas corrientes en instituciones financieras</t>
  </si>
  <si>
    <t>Cuentas corrientes operativas</t>
  </si>
  <si>
    <t>Asiento Contable (sugerido)</t>
  </si>
  <si>
    <t>Tipo</t>
  </si>
  <si>
    <t>Anticipo parcial recibido en moneda extranjera por la venta de bienes</t>
  </si>
  <si>
    <t>Anticipo</t>
  </si>
  <si>
    <t>Fecha</t>
  </si>
  <si>
    <t>TC</t>
  </si>
  <si>
    <t>Cálculo del Anticipo</t>
  </si>
  <si>
    <t>Importe ME</t>
  </si>
  <si>
    <t>Datos de la operación</t>
  </si>
  <si>
    <t>Detalle</t>
  </si>
  <si>
    <t>Fuente</t>
  </si>
  <si>
    <t>SBS</t>
  </si>
  <si>
    <t>SUNAT</t>
  </si>
  <si>
    <t>Importe MN</t>
  </si>
  <si>
    <t>Cálculo de la Entrega</t>
  </si>
  <si>
    <t>TC C</t>
  </si>
  <si>
    <t>Venta</t>
  </si>
  <si>
    <t>Compra</t>
  </si>
  <si>
    <t>Diferencia</t>
  </si>
  <si>
    <t>GASTOS FINANCIEROS</t>
  </si>
  <si>
    <t>Diferencia de cambio</t>
  </si>
  <si>
    <t>CUENTAS POR COBRAR COMERCIALES – TERCEROS</t>
  </si>
  <si>
    <t>Anticipos de clientes</t>
  </si>
  <si>
    <t>POR EL ANTICIPO RECIBIDO …</t>
  </si>
  <si>
    <t>Facturas, boletas y otros comprobantes por cobrar</t>
  </si>
  <si>
    <t>Emitidas en cartera</t>
  </si>
  <si>
    <t>VENTAS</t>
  </si>
  <si>
    <t>Mercaderías</t>
  </si>
  <si>
    <t>Mercaderías - venta local</t>
  </si>
  <si>
    <t>Terceros</t>
  </si>
  <si>
    <t>POR LA VENTA DE MERCADERÍA CON ANTICIPO RECIBIDO …</t>
  </si>
  <si>
    <t>La entidad reconocerá por dicho importe un pasivo (no monetario) - párrafo 106 de la NIIF
15</t>
  </si>
  <si>
    <t xml:space="preserve">Cuando se emita el comprobante de pago por la venta efectuada, se deberá considerar </t>
  </si>
  <si>
    <t>el tipo de cambio compra</t>
  </si>
  <si>
    <t>Entrega</t>
  </si>
  <si>
    <t>Parcial</t>
  </si>
  <si>
    <t>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</si>
</sst>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/>
    <xf numFmtId="43" fontId="0" fillId="0" borderId="0" xfId="1" applyFont="1"/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0" fillId="0" borderId="2" xfId="0" applyBorder="1" applyAlignment="1">
      <alignment horizontal="center"/>
    </xf>
    <xf numFmtId="43" fontId="0" fillId="0" borderId="0" xfId="0" applyNumberFormat="1"/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3" fontId="0" fillId="3" borderId="0" xfId="1" applyFont="1" applyFill="1"/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3" borderId="0" xfId="0" applyFill="1"/>
    <xf numFmtId="14" fontId="0" fillId="3" borderId="0" xfId="0" applyNumberFormat="1" applyFill="1"/>
    <xf numFmtId="43" fontId="0" fillId="0" borderId="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workbookViewId="0">
      <selection activeCell="G19" sqref="G19"/>
    </sheetView>
  </sheetViews>
  <sheetFormatPr baseColWidth="10" defaultRowHeight="15" x14ac:dyDescent="0.25"/>
  <cols>
    <col min="10" max="10" width="3.5703125" customWidth="1"/>
    <col min="11" max="11" width="6.28515625" customWidth="1"/>
    <col min="12" max="12" width="6.42578125" customWidth="1"/>
    <col min="13" max="13" width="9.85546875" customWidth="1"/>
    <col min="14" max="14" width="45" customWidth="1"/>
    <col min="15" max="15" width="11.42578125" customWidth="1"/>
  </cols>
  <sheetData>
    <row r="1" spans="1:17" ht="18.75" x14ac:dyDescent="0.3">
      <c r="A1" s="2" t="s">
        <v>3</v>
      </c>
    </row>
    <row r="2" spans="1:17" ht="23.25" x14ac:dyDescent="0.35">
      <c r="A2" s="10" t="s">
        <v>18</v>
      </c>
    </row>
    <row r="4" spans="1:17" x14ac:dyDescent="0.25">
      <c r="A4" t="s">
        <v>24</v>
      </c>
    </row>
    <row r="5" spans="1:17" x14ac:dyDescent="0.25">
      <c r="B5" s="12" t="s">
        <v>25</v>
      </c>
      <c r="C5" s="12" t="s">
        <v>20</v>
      </c>
      <c r="D5" s="12" t="s">
        <v>52</v>
      </c>
      <c r="E5" s="12" t="s">
        <v>23</v>
      </c>
    </row>
    <row r="6" spans="1:17" x14ac:dyDescent="0.25">
      <c r="B6" t="s">
        <v>50</v>
      </c>
      <c r="C6" s="20">
        <v>44484</v>
      </c>
      <c r="D6" t="s">
        <v>6</v>
      </c>
      <c r="E6" s="16">
        <v>15000</v>
      </c>
    </row>
    <row r="7" spans="1:17" x14ac:dyDescent="0.25">
      <c r="B7" t="s">
        <v>19</v>
      </c>
      <c r="C7" s="20">
        <v>44470</v>
      </c>
      <c r="D7" t="s">
        <v>51</v>
      </c>
      <c r="E7" s="16">
        <v>7500</v>
      </c>
    </row>
    <row r="8" spans="1:17" x14ac:dyDescent="0.25">
      <c r="J8" s="1" t="s">
        <v>16</v>
      </c>
    </row>
    <row r="10" spans="1:17" ht="18.75" x14ac:dyDescent="0.3">
      <c r="A10" t="s">
        <v>22</v>
      </c>
      <c r="J10" s="3" t="s">
        <v>0</v>
      </c>
      <c r="K10" s="3"/>
      <c r="L10" s="3"/>
      <c r="M10" s="3"/>
      <c r="N10" s="3"/>
      <c r="O10" s="3"/>
      <c r="P10" s="4" t="s">
        <v>1</v>
      </c>
      <c r="Q10" s="4" t="s">
        <v>2</v>
      </c>
    </row>
    <row r="11" spans="1:17" x14ac:dyDescent="0.25">
      <c r="B11" s="5" t="s">
        <v>47</v>
      </c>
      <c r="J11" s="7" t="s">
        <v>7</v>
      </c>
      <c r="K11" s="8"/>
      <c r="L11" s="8"/>
      <c r="M11" s="8"/>
      <c r="N11" s="8"/>
      <c r="O11" s="8"/>
      <c r="P11" s="8"/>
      <c r="Q11" s="8"/>
    </row>
    <row r="12" spans="1:17" x14ac:dyDescent="0.25">
      <c r="B12" s="12" t="s">
        <v>20</v>
      </c>
      <c r="C12" s="17" t="s">
        <v>26</v>
      </c>
      <c r="D12" s="18" t="s">
        <v>17</v>
      </c>
      <c r="E12" s="18" t="s">
        <v>21</v>
      </c>
      <c r="F12" s="12" t="s">
        <v>25</v>
      </c>
      <c r="G12" s="12" t="s">
        <v>23</v>
      </c>
      <c r="H12" s="12" t="s">
        <v>29</v>
      </c>
      <c r="J12" s="1">
        <v>10</v>
      </c>
      <c r="K12" s="1" t="s">
        <v>13</v>
      </c>
      <c r="P12" s="6">
        <f>H15</f>
        <v>31005.000000000004</v>
      </c>
    </row>
    <row r="13" spans="1:17" x14ac:dyDescent="0.25">
      <c r="B13" s="11">
        <f>C7</f>
        <v>44470</v>
      </c>
      <c r="C13" t="s">
        <v>27</v>
      </c>
      <c r="D13" t="s">
        <v>32</v>
      </c>
      <c r="E13" s="19">
        <v>4.1340000000000003</v>
      </c>
      <c r="F13" t="s">
        <v>4</v>
      </c>
      <c r="G13" s="13">
        <f>G15/1.18</f>
        <v>6355.9322033898306</v>
      </c>
      <c r="H13" s="13">
        <f>G13*E13</f>
        <v>26275.423728813563</v>
      </c>
      <c r="K13">
        <v>104</v>
      </c>
      <c r="L13" t="s">
        <v>14</v>
      </c>
    </row>
    <row r="14" spans="1:17" x14ac:dyDescent="0.25">
      <c r="B14" s="11">
        <f>C7</f>
        <v>44470</v>
      </c>
      <c r="C14" t="s">
        <v>28</v>
      </c>
      <c r="D14" t="s">
        <v>32</v>
      </c>
      <c r="E14" s="19">
        <v>4.1360000000000001</v>
      </c>
      <c r="F14" t="s">
        <v>5</v>
      </c>
      <c r="G14" s="13">
        <f>G13*0.18</f>
        <v>1144.0677966101696</v>
      </c>
      <c r="H14" s="13">
        <f>G14*E14</f>
        <v>4731.8644067796613</v>
      </c>
      <c r="L14" s="9">
        <v>1041</v>
      </c>
      <c r="M14" t="s">
        <v>15</v>
      </c>
    </row>
    <row r="15" spans="1:17" x14ac:dyDescent="0.25">
      <c r="B15" s="11">
        <f>C7</f>
        <v>44470</v>
      </c>
      <c r="C15" t="s">
        <v>27</v>
      </c>
      <c r="D15" t="s">
        <v>32</v>
      </c>
      <c r="E15">
        <f>E13</f>
        <v>4.1340000000000003</v>
      </c>
      <c r="F15" t="s">
        <v>6</v>
      </c>
      <c r="G15" s="13">
        <f>E7</f>
        <v>7500</v>
      </c>
      <c r="H15" s="13">
        <f>G15*E15</f>
        <v>31005.000000000004</v>
      </c>
      <c r="J15" s="1">
        <v>67</v>
      </c>
      <c r="K15" s="1" t="s">
        <v>35</v>
      </c>
      <c r="P15" s="13">
        <f>H16</f>
        <v>2.2881355932222505</v>
      </c>
    </row>
    <row r="16" spans="1:17" x14ac:dyDescent="0.25">
      <c r="G16" t="s">
        <v>34</v>
      </c>
      <c r="H16" s="21">
        <f>H13+H14-H15</f>
        <v>2.2881355932222505</v>
      </c>
      <c r="K16">
        <v>676</v>
      </c>
      <c r="L16" t="s">
        <v>36</v>
      </c>
    </row>
    <row r="17" spans="1:17" x14ac:dyDescent="0.25">
      <c r="J17" s="1">
        <v>40</v>
      </c>
      <c r="K17" s="1" t="s">
        <v>8</v>
      </c>
      <c r="O17" s="14"/>
      <c r="P17" s="15"/>
      <c r="Q17" s="13">
        <f>H14</f>
        <v>4731.8644067796613</v>
      </c>
    </row>
    <row r="18" spans="1:17" x14ac:dyDescent="0.25">
      <c r="K18">
        <v>401</v>
      </c>
      <c r="L18" t="s">
        <v>9</v>
      </c>
      <c r="O18" s="14"/>
      <c r="P18" s="14"/>
    </row>
    <row r="19" spans="1:17" x14ac:dyDescent="0.25">
      <c r="L19">
        <v>4011</v>
      </c>
      <c r="M19" t="s">
        <v>10</v>
      </c>
      <c r="O19" s="14"/>
      <c r="P19" s="14"/>
    </row>
    <row r="20" spans="1:17" x14ac:dyDescent="0.25">
      <c r="M20">
        <v>40111</v>
      </c>
      <c r="N20" t="s">
        <v>11</v>
      </c>
      <c r="O20" s="14"/>
      <c r="P20" s="14"/>
    </row>
    <row r="21" spans="1:17" x14ac:dyDescent="0.25">
      <c r="J21" s="1">
        <v>12</v>
      </c>
      <c r="K21" s="1" t="s">
        <v>37</v>
      </c>
      <c r="Q21" s="13">
        <f>H13</f>
        <v>26275.423728813563</v>
      </c>
    </row>
    <row r="22" spans="1:17" x14ac:dyDescent="0.25">
      <c r="K22">
        <v>122</v>
      </c>
      <c r="L22" t="s">
        <v>38</v>
      </c>
    </row>
    <row r="23" spans="1:17" x14ac:dyDescent="0.25">
      <c r="J23" t="s">
        <v>12</v>
      </c>
      <c r="L23" t="s">
        <v>39</v>
      </c>
    </row>
    <row r="25" spans="1:17" x14ac:dyDescent="0.25">
      <c r="A25" t="s">
        <v>30</v>
      </c>
    </row>
    <row r="26" spans="1:17" x14ac:dyDescent="0.25">
      <c r="B26" t="s">
        <v>48</v>
      </c>
      <c r="J26" s="7" t="s">
        <v>7</v>
      </c>
      <c r="K26" s="8"/>
      <c r="L26" s="8"/>
      <c r="M26" s="8"/>
      <c r="N26" s="8"/>
      <c r="O26" s="8"/>
      <c r="P26" s="8"/>
      <c r="Q26" s="8"/>
    </row>
    <row r="27" spans="1:17" x14ac:dyDescent="0.25">
      <c r="B27" t="s">
        <v>49</v>
      </c>
      <c r="J27" s="1">
        <v>12</v>
      </c>
      <c r="K27" s="1" t="s">
        <v>37</v>
      </c>
      <c r="P27" s="13">
        <f>O28+O30</f>
        <v>55720.423728813563</v>
      </c>
    </row>
    <row r="28" spans="1:17" x14ac:dyDescent="0.25">
      <c r="B28" s="12" t="s">
        <v>20</v>
      </c>
      <c r="C28" s="17" t="s">
        <v>26</v>
      </c>
      <c r="D28" s="18" t="s">
        <v>17</v>
      </c>
      <c r="E28" s="18" t="s">
        <v>31</v>
      </c>
      <c r="F28" s="12" t="s">
        <v>25</v>
      </c>
      <c r="G28" s="12" t="s">
        <v>23</v>
      </c>
      <c r="H28" s="12" t="s">
        <v>29</v>
      </c>
      <c r="K28">
        <v>121</v>
      </c>
      <c r="L28" t="s">
        <v>40</v>
      </c>
      <c r="O28" s="13">
        <f>H31</f>
        <v>29445</v>
      </c>
    </row>
    <row r="29" spans="1:17" x14ac:dyDescent="0.25">
      <c r="B29" s="11">
        <f>C6</f>
        <v>44484</v>
      </c>
      <c r="C29" t="s">
        <v>27</v>
      </c>
      <c r="D29" t="s">
        <v>33</v>
      </c>
      <c r="E29" s="19">
        <v>3.9260000000000002</v>
      </c>
      <c r="F29" t="s">
        <v>4</v>
      </c>
      <c r="G29" s="13">
        <f>G31/1.18</f>
        <v>6355.9322033898306</v>
      </c>
      <c r="H29" s="13">
        <f>G29*E29</f>
        <v>24953.389830508477</v>
      </c>
      <c r="L29">
        <v>1212</v>
      </c>
      <c r="M29" t="s">
        <v>41</v>
      </c>
    </row>
    <row r="30" spans="1:17" x14ac:dyDescent="0.25">
      <c r="B30" s="11">
        <f>C6</f>
        <v>44484</v>
      </c>
      <c r="C30" t="s">
        <v>28</v>
      </c>
      <c r="D30" t="s">
        <v>32</v>
      </c>
      <c r="E30" s="19">
        <v>3.95</v>
      </c>
      <c r="F30" t="s">
        <v>5</v>
      </c>
      <c r="G30" s="13">
        <f>G29*0.18</f>
        <v>1144.0677966101696</v>
      </c>
      <c r="H30" s="13">
        <f>G30*E30</f>
        <v>4519.0677966101703</v>
      </c>
      <c r="K30">
        <v>122</v>
      </c>
      <c r="L30" t="s">
        <v>38</v>
      </c>
      <c r="O30" s="13">
        <f>H13</f>
        <v>26275.423728813563</v>
      </c>
    </row>
    <row r="31" spans="1:17" x14ac:dyDescent="0.25">
      <c r="B31" s="11">
        <f>C6</f>
        <v>44484</v>
      </c>
      <c r="C31" t="s">
        <v>27</v>
      </c>
      <c r="D31" t="s">
        <v>33</v>
      </c>
      <c r="E31">
        <f>E29</f>
        <v>3.9260000000000002</v>
      </c>
      <c r="F31" t="s">
        <v>6</v>
      </c>
      <c r="G31" s="13">
        <f>E6-E7</f>
        <v>7500</v>
      </c>
      <c r="H31" s="13">
        <f>G31*E31</f>
        <v>29445</v>
      </c>
      <c r="J31" s="1">
        <v>40</v>
      </c>
      <c r="K31" s="1" t="s">
        <v>8</v>
      </c>
      <c r="O31" s="14"/>
      <c r="Q31" s="15">
        <f>H30</f>
        <v>4519.0677966101703</v>
      </c>
    </row>
    <row r="32" spans="1:17" x14ac:dyDescent="0.25">
      <c r="G32" t="s">
        <v>34</v>
      </c>
      <c r="H32" s="21">
        <f>H29+H30-H31</f>
        <v>27.457627118645178</v>
      </c>
      <c r="K32">
        <v>401</v>
      </c>
      <c r="L32" t="s">
        <v>9</v>
      </c>
      <c r="O32" s="14"/>
      <c r="P32" s="14"/>
    </row>
    <row r="33" spans="10:17" x14ac:dyDescent="0.25">
      <c r="L33">
        <v>4011</v>
      </c>
      <c r="M33" t="s">
        <v>10</v>
      </c>
      <c r="O33" s="14"/>
      <c r="P33" s="14"/>
    </row>
    <row r="34" spans="10:17" x14ac:dyDescent="0.25">
      <c r="M34">
        <v>40111</v>
      </c>
      <c r="N34" t="s">
        <v>11</v>
      </c>
      <c r="O34" s="14"/>
      <c r="P34" s="14"/>
    </row>
    <row r="35" spans="10:17" x14ac:dyDescent="0.25">
      <c r="J35" s="1">
        <v>70</v>
      </c>
      <c r="K35" s="1" t="s">
        <v>42</v>
      </c>
      <c r="Q35" s="13">
        <f>H29+H13</f>
        <v>51228.813559322036</v>
      </c>
    </row>
    <row r="36" spans="10:17" x14ac:dyDescent="0.25">
      <c r="K36">
        <v>701</v>
      </c>
      <c r="L36" t="s">
        <v>43</v>
      </c>
    </row>
    <row r="37" spans="10:17" x14ac:dyDescent="0.25">
      <c r="L37">
        <v>7012</v>
      </c>
      <c r="M37" t="s">
        <v>44</v>
      </c>
    </row>
    <row r="38" spans="10:17" x14ac:dyDescent="0.25">
      <c r="M38">
        <v>70111</v>
      </c>
      <c r="N38" t="s">
        <v>45</v>
      </c>
    </row>
    <row r="39" spans="10:17" x14ac:dyDescent="0.25">
      <c r="J39" s="1">
        <v>67</v>
      </c>
      <c r="K39" s="1" t="s">
        <v>35</v>
      </c>
      <c r="P39" s="13">
        <f>H32</f>
        <v>27.457627118645178</v>
      </c>
    </row>
    <row r="40" spans="10:17" x14ac:dyDescent="0.25">
      <c r="K40">
        <v>676</v>
      </c>
      <c r="L40" t="s">
        <v>36</v>
      </c>
    </row>
    <row r="41" spans="10:17" x14ac:dyDescent="0.25">
      <c r="J41" t="s">
        <v>12</v>
      </c>
      <c r="L41" t="s">
        <v>46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2021-08-03T04:15:18Z</dcterms:created>
  <dcterms:modified xsi:type="dcterms:W3CDTF">2022-02-14T21:13:15Z</dcterms:modified>
</cp:coreProperties>
</file>