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cts" sheetId="5" r:id="rId1"/>
  </sheets>
  <calcPr calcId="145621"/>
</workbook>
</file>

<file path=xl/calcChain.xml><?xml version="1.0" encoding="utf-8"?>
<calcChain xmlns="http://schemas.openxmlformats.org/spreadsheetml/2006/main">
  <c r="G8" i="5" l="1"/>
  <c r="G9" i="5" s="1"/>
  <c r="E13" i="5" s="1"/>
  <c r="I13" i="5" s="1"/>
  <c r="E12" i="5" l="1"/>
  <c r="I12" i="5" s="1"/>
  <c r="I14" i="5" s="1"/>
  <c r="Q15" i="5" l="1"/>
  <c r="Q31" i="5"/>
  <c r="R34" i="5" s="1"/>
  <c r="R25" i="5" l="1"/>
  <c r="Q23" i="5"/>
  <c r="R19" i="5"/>
</calcChain>
</file>

<file path=xl/sharedStrings.xml><?xml version="1.0" encoding="utf-8"?>
<sst xmlns="http://schemas.openxmlformats.org/spreadsheetml/2006/main" count="55" uniqueCount="39">
  <si>
    <t>CUENTA - NOMENCLATURA</t>
  </si>
  <si>
    <t>DEBE</t>
  </si>
  <si>
    <t>HABER</t>
  </si>
  <si>
    <t>ASIENTO CONTABLE PARA EL REGISTRO DE</t>
  </si>
  <si>
    <t>------------------------------------ X ------------------------------------</t>
  </si>
  <si>
    <t>XX/XX</t>
  </si>
  <si>
    <t>GASTOS DE PERSONAL Y DIRECTORES</t>
  </si>
  <si>
    <t>EFECTIVO Y EQUIVALENTES DE EFECTIVO</t>
  </si>
  <si>
    <t>Cuentas corrientes en instituciones financieras</t>
  </si>
  <si>
    <t>Cuentas corrientes operativas</t>
  </si>
  <si>
    <t>Asiento Contable (sugerido)</t>
  </si>
  <si>
    <t>REMUNERACIONES Y PARTICIPACIONES POR PAGAR</t>
  </si>
  <si>
    <t>9X</t>
  </si>
  <si>
    <t>XXXXXXXXXXX</t>
  </si>
  <si>
    <t>CARGAS IMPUTABLES A CUENTAS DE COSTOS Y GASTOS</t>
  </si>
  <si>
    <t>Cargas imputables a cuentas de costos y gastos</t>
  </si>
  <si>
    <t>POR EL DESTINO AL CENTRO DE COSTO</t>
  </si>
  <si>
    <t>Remuneración Computable</t>
  </si>
  <si>
    <t>-  Básico</t>
  </si>
  <si>
    <t>S/.</t>
  </si>
  <si>
    <t>-  Horas Extras</t>
  </si>
  <si>
    <t>-  Asignac. A. Familiar</t>
  </si>
  <si>
    <t>-  Gratificac.</t>
  </si>
  <si>
    <t>TOTAL REMUNERACIÓN</t>
  </si>
  <si>
    <t>Cálculo de la C. T. S.</t>
  </si>
  <si>
    <t>Meses    :</t>
  </si>
  <si>
    <t>x (</t>
  </si>
  <si>
    <t>÷  12 )</t>
  </si>
  <si>
    <t>=</t>
  </si>
  <si>
    <t>x ((</t>
  </si>
  <si>
    <t>÷  12  ) ÷ 30 )</t>
  </si>
  <si>
    <t>Días         :</t>
  </si>
  <si>
    <t>CTS  -  Compensación por tiempo de servicios</t>
  </si>
  <si>
    <t>Beneficios sociales de los trabajadores</t>
  </si>
  <si>
    <t>Compensación por tiempo de servicio</t>
  </si>
  <si>
    <t>Beneficios sociales de los trabajadores por pagar</t>
  </si>
  <si>
    <t>Compensación por tiempo de servicios</t>
  </si>
  <si>
    <t>POR LA PROVISIÓN DE CTS PERIODO MAYO 21 - OCTUBRE 21</t>
  </si>
  <si>
    <t>POR EL PAGO DE LA CTS PERIODO MAYO 21 - OCTUBRE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</si>
</sst>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0" fillId="0" borderId="0" xfId="1" applyFont="1"/>
    <xf numFmtId="43" fontId="0" fillId="0" borderId="2" xfId="1" applyFont="1" applyBorder="1"/>
    <xf numFmtId="0" fontId="0" fillId="0" borderId="0" xfId="0" quotePrefix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4" fillId="0" borderId="0" xfId="0" applyFont="1"/>
    <xf numFmtId="43" fontId="0" fillId="0" borderId="0" xfId="0" applyNumberFormat="1"/>
    <xf numFmtId="43" fontId="0" fillId="3" borderId="0" xfId="1" applyFont="1" applyFill="1"/>
    <xf numFmtId="43" fontId="0" fillId="3" borderId="2" xfId="1" applyFont="1" applyFill="1" applyBorder="1"/>
    <xf numFmtId="0" fontId="0" fillId="3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tabSelected="1" workbookViewId="0">
      <selection activeCell="G17" sqref="G17"/>
    </sheetView>
  </sheetViews>
  <sheetFormatPr baseColWidth="10" defaultRowHeight="15" x14ac:dyDescent="0.25"/>
  <cols>
    <col min="2" max="2" width="8.5703125" customWidth="1"/>
    <col min="3" max="3" width="4.140625" customWidth="1"/>
    <col min="4" max="4" width="4" customWidth="1"/>
    <col min="6" max="6" width="4.140625" customWidth="1"/>
    <col min="8" max="8" width="3.85546875" customWidth="1"/>
    <col min="10" max="10" width="7" customWidth="1"/>
    <col min="11" max="11" width="3.5703125" customWidth="1"/>
    <col min="12" max="12" width="6.28515625" customWidth="1"/>
    <col min="13" max="13" width="6.42578125" customWidth="1"/>
    <col min="14" max="14" width="9.85546875" customWidth="1"/>
    <col min="15" max="15" width="45" customWidth="1"/>
    <col min="16" max="16" width="11.42578125" customWidth="1"/>
  </cols>
  <sheetData>
    <row r="1" spans="1:18" ht="18.75" x14ac:dyDescent="0.3">
      <c r="A1" s="2" t="s">
        <v>3</v>
      </c>
    </row>
    <row r="2" spans="1:18" ht="23.25" x14ac:dyDescent="0.35">
      <c r="A2" s="10" t="s">
        <v>32</v>
      </c>
    </row>
    <row r="3" spans="1:18" ht="23.25" x14ac:dyDescent="0.35">
      <c r="A3" s="10"/>
    </row>
    <row r="4" spans="1:18" x14ac:dyDescent="0.25">
      <c r="A4" t="s">
        <v>17</v>
      </c>
    </row>
    <row r="5" spans="1:18" x14ac:dyDescent="0.25">
      <c r="C5" t="s">
        <v>18</v>
      </c>
      <c r="F5" t="s">
        <v>19</v>
      </c>
      <c r="G5" s="12">
        <v>2000</v>
      </c>
    </row>
    <row r="6" spans="1:18" x14ac:dyDescent="0.25">
      <c r="C6" t="s">
        <v>20</v>
      </c>
      <c r="F6" t="s">
        <v>19</v>
      </c>
      <c r="G6" s="12">
        <v>0</v>
      </c>
    </row>
    <row r="7" spans="1:18" x14ac:dyDescent="0.25">
      <c r="C7" t="s">
        <v>21</v>
      </c>
      <c r="F7" t="s">
        <v>19</v>
      </c>
      <c r="G7" s="12">
        <v>93</v>
      </c>
    </row>
    <row r="8" spans="1:18" x14ac:dyDescent="0.25">
      <c r="C8" t="s">
        <v>22</v>
      </c>
      <c r="F8" t="s">
        <v>19</v>
      </c>
      <c r="G8" s="13">
        <f>2093/6</f>
        <v>348.83333333333331</v>
      </c>
    </row>
    <row r="9" spans="1:18" x14ac:dyDescent="0.25">
      <c r="C9" t="s">
        <v>23</v>
      </c>
      <c r="F9" t="s">
        <v>19</v>
      </c>
      <c r="G9" s="5">
        <f>SUM(G5:G8)</f>
        <v>2441.8333333333335</v>
      </c>
    </row>
    <row r="11" spans="1:18" x14ac:dyDescent="0.25">
      <c r="A11" t="s">
        <v>24</v>
      </c>
      <c r="K11" s="1" t="s">
        <v>10</v>
      </c>
    </row>
    <row r="12" spans="1:18" x14ac:dyDescent="0.25">
      <c r="B12" t="s">
        <v>25</v>
      </c>
      <c r="C12" s="14">
        <v>6</v>
      </c>
      <c r="D12" t="s">
        <v>26</v>
      </c>
      <c r="E12" s="11">
        <f>G9</f>
        <v>2441.8333333333335</v>
      </c>
      <c r="F12" t="s">
        <v>27</v>
      </c>
      <c r="H12" t="s">
        <v>28</v>
      </c>
      <c r="I12" s="5">
        <f>C12*(E12/12)</f>
        <v>1220.9166666666667</v>
      </c>
    </row>
    <row r="13" spans="1:18" ht="18.75" x14ac:dyDescent="0.3">
      <c r="B13" t="s">
        <v>31</v>
      </c>
      <c r="C13" s="14">
        <v>0</v>
      </c>
      <c r="D13" t="s">
        <v>29</v>
      </c>
      <c r="E13" s="11">
        <f>G9</f>
        <v>2441.8333333333335</v>
      </c>
      <c r="F13" t="s">
        <v>30</v>
      </c>
      <c r="H13" t="s">
        <v>28</v>
      </c>
      <c r="I13" s="6">
        <f>C13*((E13/12)/30)</f>
        <v>0</v>
      </c>
      <c r="K13" s="3" t="s">
        <v>0</v>
      </c>
      <c r="L13" s="3"/>
      <c r="M13" s="3"/>
      <c r="N13" s="3"/>
      <c r="O13" s="3"/>
      <c r="P13" s="3"/>
      <c r="Q13" s="4" t="s">
        <v>1</v>
      </c>
      <c r="R13" s="4" t="s">
        <v>2</v>
      </c>
    </row>
    <row r="14" spans="1:18" x14ac:dyDescent="0.25">
      <c r="H14" t="s">
        <v>19</v>
      </c>
      <c r="I14" s="5">
        <f>SUM(I12:I13)</f>
        <v>1220.9166666666667</v>
      </c>
      <c r="K14" s="7" t="s">
        <v>4</v>
      </c>
      <c r="L14" s="8"/>
      <c r="M14" s="8"/>
      <c r="N14" s="8"/>
      <c r="O14" s="8"/>
      <c r="P14" s="8"/>
      <c r="Q14" s="8"/>
      <c r="R14" s="8"/>
    </row>
    <row r="15" spans="1:18" x14ac:dyDescent="0.25">
      <c r="K15" s="1">
        <v>62</v>
      </c>
      <c r="L15" s="1" t="s">
        <v>6</v>
      </c>
      <c r="Q15" s="5">
        <f>I14</f>
        <v>1220.9166666666667</v>
      </c>
      <c r="R15" s="5"/>
    </row>
    <row r="16" spans="1:18" x14ac:dyDescent="0.25">
      <c r="L16">
        <v>629</v>
      </c>
      <c r="M16" t="s">
        <v>33</v>
      </c>
      <c r="Q16" s="5"/>
      <c r="R16" s="5"/>
    </row>
    <row r="17" spans="11:18" x14ac:dyDescent="0.25">
      <c r="M17" s="9">
        <v>6291</v>
      </c>
      <c r="N17" t="s">
        <v>34</v>
      </c>
      <c r="Q17" s="5"/>
      <c r="R17" s="5"/>
    </row>
    <row r="18" spans="11:18" x14ac:dyDescent="0.25">
      <c r="K18" s="1">
        <v>41</v>
      </c>
      <c r="L18" s="1" t="s">
        <v>11</v>
      </c>
      <c r="Q18" s="5"/>
      <c r="R18" s="5"/>
    </row>
    <row r="19" spans="11:18" x14ac:dyDescent="0.25">
      <c r="L19">
        <v>415</v>
      </c>
      <c r="M19" t="s">
        <v>35</v>
      </c>
      <c r="Q19" s="5"/>
      <c r="R19" s="5">
        <f>Q15</f>
        <v>1220.9166666666667</v>
      </c>
    </row>
    <row r="20" spans="11:18" x14ac:dyDescent="0.25">
      <c r="M20">
        <v>4151</v>
      </c>
      <c r="N20" t="s">
        <v>36</v>
      </c>
    </row>
    <row r="21" spans="11:18" x14ac:dyDescent="0.25">
      <c r="K21" t="s">
        <v>5</v>
      </c>
      <c r="M21" t="s">
        <v>37</v>
      </c>
      <c r="N21" s="9"/>
      <c r="P21" s="5"/>
    </row>
    <row r="22" spans="11:18" x14ac:dyDescent="0.25">
      <c r="K22" s="7" t="s">
        <v>4</v>
      </c>
      <c r="L22" s="8"/>
      <c r="M22" s="8"/>
      <c r="N22" s="8"/>
      <c r="O22" s="8"/>
      <c r="P22" s="8"/>
      <c r="Q22" s="8"/>
      <c r="R22" s="8"/>
    </row>
    <row r="23" spans="11:18" x14ac:dyDescent="0.25">
      <c r="K23" s="1" t="s">
        <v>12</v>
      </c>
      <c r="L23" s="1" t="s">
        <v>13</v>
      </c>
      <c r="Q23" s="11">
        <f>Q15</f>
        <v>1220.9166666666667</v>
      </c>
    </row>
    <row r="25" spans="11:18" x14ac:dyDescent="0.25">
      <c r="K25" s="1">
        <v>79</v>
      </c>
      <c r="L25" s="1" t="s">
        <v>14</v>
      </c>
      <c r="R25" s="11">
        <f>Q15</f>
        <v>1220.9166666666667</v>
      </c>
    </row>
    <row r="26" spans="11:18" x14ac:dyDescent="0.25">
      <c r="L26">
        <v>791</v>
      </c>
      <c r="M26" t="s">
        <v>15</v>
      </c>
    </row>
    <row r="27" spans="11:18" x14ac:dyDescent="0.25">
      <c r="K27" t="s">
        <v>5</v>
      </c>
      <c r="M27" t="s">
        <v>16</v>
      </c>
    </row>
    <row r="29" spans="11:18" ht="18.75" x14ac:dyDescent="0.3">
      <c r="K29" s="3" t="s">
        <v>0</v>
      </c>
      <c r="L29" s="3"/>
      <c r="M29" s="3"/>
      <c r="N29" s="3"/>
      <c r="O29" s="3"/>
      <c r="P29" s="3"/>
      <c r="Q29" s="4" t="s">
        <v>1</v>
      </c>
      <c r="R29" s="4" t="s">
        <v>2</v>
      </c>
    </row>
    <row r="30" spans="11:18" x14ac:dyDescent="0.25">
      <c r="K30" s="7" t="s">
        <v>4</v>
      </c>
      <c r="L30" s="8"/>
      <c r="M30" s="8"/>
      <c r="N30" s="8"/>
      <c r="O30" s="8"/>
      <c r="P30" s="8"/>
      <c r="Q30" s="8"/>
      <c r="R30" s="8"/>
    </row>
    <row r="31" spans="11:18" x14ac:dyDescent="0.25">
      <c r="K31" s="1">
        <v>41</v>
      </c>
      <c r="L31" s="1" t="s">
        <v>11</v>
      </c>
      <c r="Q31" s="5">
        <f>I14</f>
        <v>1220.9166666666667</v>
      </c>
      <c r="R31" s="5"/>
    </row>
    <row r="32" spans="11:18" x14ac:dyDescent="0.25">
      <c r="L32">
        <v>415</v>
      </c>
      <c r="M32" t="s">
        <v>35</v>
      </c>
      <c r="Q32" s="5"/>
      <c r="R32" s="5"/>
    </row>
    <row r="33" spans="11:18" x14ac:dyDescent="0.25">
      <c r="M33">
        <v>4151</v>
      </c>
      <c r="N33" t="s">
        <v>36</v>
      </c>
      <c r="Q33" s="5"/>
      <c r="R33" s="5"/>
    </row>
    <row r="34" spans="11:18" x14ac:dyDescent="0.25">
      <c r="K34" s="1">
        <v>10</v>
      </c>
      <c r="L34" s="1" t="s">
        <v>7</v>
      </c>
      <c r="Q34" s="5"/>
      <c r="R34" s="5">
        <f>Q31</f>
        <v>1220.9166666666667</v>
      </c>
    </row>
    <row r="35" spans="11:18" x14ac:dyDescent="0.25">
      <c r="L35">
        <v>104</v>
      </c>
      <c r="M35" t="s">
        <v>8</v>
      </c>
    </row>
    <row r="36" spans="11:18" x14ac:dyDescent="0.25">
      <c r="M36" s="9">
        <v>1041</v>
      </c>
      <c r="N36" t="s">
        <v>9</v>
      </c>
    </row>
    <row r="37" spans="11:18" x14ac:dyDescent="0.25">
      <c r="K37" t="s">
        <v>5</v>
      </c>
      <c r="M37" t="s">
        <v>38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GONZALES ROMERO</dc:creator>
  <cp:lastModifiedBy>SERGIO GONZALES ROMERO</cp:lastModifiedBy>
  <dcterms:created xsi:type="dcterms:W3CDTF">2021-08-03T04:15:18Z</dcterms:created>
  <dcterms:modified xsi:type="dcterms:W3CDTF">2021-10-11T00:38:43Z</dcterms:modified>
</cp:coreProperties>
</file>