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" sheetId="1" r:id="rId1"/>
  </sheets>
  <calcPr calcId="145621"/>
</workbook>
</file>

<file path=xl/calcChain.xml><?xml version="1.0" encoding="utf-8"?>
<calcChain xmlns="http://schemas.openxmlformats.org/spreadsheetml/2006/main">
  <c r="D29" i="1" l="1"/>
  <c r="D30" i="1" s="1"/>
  <c r="D28" i="1"/>
  <c r="D25" i="1"/>
  <c r="D32" i="1" s="1"/>
  <c r="D33" i="1" s="1"/>
  <c r="D10" i="1"/>
  <c r="D11" i="1" s="1"/>
  <c r="D12" i="1" s="1"/>
  <c r="D13" i="1" s="1"/>
  <c r="D15" i="1" s="1"/>
  <c r="D7" i="1"/>
  <c r="D43" i="1" l="1"/>
  <c r="D44" i="1" s="1"/>
  <c r="D45" i="1" s="1"/>
  <c r="D47" i="1" s="1"/>
  <c r="D34" i="1"/>
  <c r="D35" i="1" s="1"/>
  <c r="D37" i="1" s="1"/>
</calcChain>
</file>

<file path=xl/sharedStrings.xml><?xml version="1.0" encoding="utf-8"?>
<sst xmlns="http://schemas.openxmlformats.org/spreadsheetml/2006/main" count="40" uniqueCount="26">
  <si>
    <t>Cálculo de renta de 2da Categoría</t>
  </si>
  <si>
    <t>Renta Bruta</t>
  </si>
  <si>
    <t>Deducción del 20%</t>
  </si>
  <si>
    <t>Renta Neta</t>
  </si>
  <si>
    <t>Impuesto a la Renta 6.25%</t>
  </si>
  <si>
    <t>Retenciones</t>
  </si>
  <si>
    <t>Saldo Final</t>
  </si>
  <si>
    <t>VENTA DE INMUEBLE</t>
  </si>
  <si>
    <t>1.-</t>
  </si>
  <si>
    <t>Costo adquisición</t>
  </si>
  <si>
    <t>Índice de Corrección Monetaria</t>
  </si>
  <si>
    <t>Costo adquisición actualizado</t>
  </si>
  <si>
    <t>Precio de venta</t>
  </si>
  <si>
    <t>ENAJENACIÓN DE ACCIONES</t>
  </si>
  <si>
    <t>2.-</t>
  </si>
  <si>
    <t>Fondos Mutuos</t>
  </si>
  <si>
    <t>Inversión</t>
  </si>
  <si>
    <t>Rescate</t>
  </si>
  <si>
    <t>Saldo</t>
  </si>
  <si>
    <t>Acciones (BVL)</t>
  </si>
  <si>
    <t>Compra</t>
  </si>
  <si>
    <t>Venta</t>
  </si>
  <si>
    <t>3.-</t>
  </si>
  <si>
    <t>DIVIDENDOS</t>
  </si>
  <si>
    <t>https://www.mef.gob.pe/es/?option=com_content&amp;language=es-ES&amp;Itemid=100244&amp;lang=es-ES&amp;view=article&amp;id=8414</t>
  </si>
  <si>
    <t>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</si>
</sst>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43" fontId="0" fillId="0" borderId="0" xfId="1" applyFont="1"/>
    <xf numFmtId="43" fontId="0" fillId="0" borderId="1" xfId="1" applyFont="1" applyBorder="1"/>
    <xf numFmtId="43" fontId="0" fillId="2" borderId="0" xfId="1" applyFont="1" applyFill="1"/>
    <xf numFmtId="43" fontId="0" fillId="2" borderId="1" xfId="1" applyFont="1" applyFill="1" applyBorder="1"/>
    <xf numFmtId="166" fontId="0" fillId="0" borderId="0" xfId="1" applyNumberFormat="1" applyFont="1" applyBorder="1"/>
    <xf numFmtId="166" fontId="0" fillId="2" borderId="1" xfId="1" applyNumberFormat="1" applyFont="1" applyFill="1" applyBorder="1"/>
    <xf numFmtId="166" fontId="0" fillId="0" borderId="2" xfId="1" applyNumberFormat="1" applyFont="1" applyBorder="1"/>
    <xf numFmtId="0" fontId="0" fillId="2" borderId="0" xfId="0" applyFill="1"/>
    <xf numFmtId="43" fontId="0" fillId="0" borderId="0" xfId="1" applyFont="1" applyFill="1"/>
    <xf numFmtId="0" fontId="2" fillId="0" borderId="0" xfId="0" applyFont="1" applyAlignment="1">
      <alignment horizontal="center"/>
    </xf>
    <xf numFmtId="0" fontId="4" fillId="0" borderId="0" xfId="2"/>
    <xf numFmtId="0" fontId="5" fillId="0" borderId="0" xfId="0" applyFont="1"/>
    <xf numFmtId="0" fontId="6" fillId="3" borderId="0" xfId="0" applyFont="1" applyFill="1" applyAlignment="1" applyProtection="1">
      <alignment horizontal="centerContinuous"/>
      <protection hidden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f.gob.pe/es/?option=com_content&amp;language=es-ES&amp;Itemid=100244&amp;lang=es-ES&amp;view=article&amp;id=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abSelected="1" workbookViewId="0">
      <selection activeCell="H25" sqref="H25"/>
    </sheetView>
  </sheetViews>
  <sheetFormatPr baseColWidth="10" defaultColWidth="0" defaultRowHeight="15" x14ac:dyDescent="0.25"/>
  <cols>
    <col min="1" max="2" width="5.28515625" customWidth="1"/>
    <col min="3" max="3" width="32.85546875" customWidth="1"/>
    <col min="4" max="10" width="11.42578125" customWidth="1"/>
    <col min="11" max="16384" width="11.42578125" hidden="1"/>
  </cols>
  <sheetData>
    <row r="1" spans="1:4" ht="28.5" x14ac:dyDescent="0.45">
      <c r="A1" s="14" t="s">
        <v>0</v>
      </c>
      <c r="B1" s="2"/>
    </row>
    <row r="3" spans="1:4" x14ac:dyDescent="0.25">
      <c r="A3" s="12" t="s">
        <v>8</v>
      </c>
      <c r="B3" s="1" t="s">
        <v>7</v>
      </c>
    </row>
    <row r="5" spans="1:4" x14ac:dyDescent="0.25">
      <c r="C5" t="s">
        <v>9</v>
      </c>
      <c r="D5" s="5">
        <v>300000</v>
      </c>
    </row>
    <row r="6" spans="1:4" x14ac:dyDescent="0.25">
      <c r="C6" t="s">
        <v>10</v>
      </c>
      <c r="D6" s="10">
        <v>1.1399999999999999</v>
      </c>
    </row>
    <row r="7" spans="1:4" x14ac:dyDescent="0.25">
      <c r="C7" t="s">
        <v>11</v>
      </c>
      <c r="D7" s="11">
        <f>D5*D6</f>
        <v>341999.99999999994</v>
      </c>
    </row>
    <row r="8" spans="1:4" x14ac:dyDescent="0.25">
      <c r="C8" t="s">
        <v>12</v>
      </c>
      <c r="D8" s="5">
        <v>400000</v>
      </c>
    </row>
    <row r="10" spans="1:4" x14ac:dyDescent="0.25">
      <c r="C10" s="1" t="s">
        <v>1</v>
      </c>
      <c r="D10" s="5">
        <f>IF(D8&gt;D7,D8-D7,0)</f>
        <v>58000.000000000058</v>
      </c>
    </row>
    <row r="11" spans="1:4" x14ac:dyDescent="0.25">
      <c r="C11" t="s">
        <v>2</v>
      </c>
      <c r="D11" s="4">
        <f>-D10*0.2</f>
        <v>-11600.000000000013</v>
      </c>
    </row>
    <row r="12" spans="1:4" x14ac:dyDescent="0.25">
      <c r="C12" s="1" t="s">
        <v>3</v>
      </c>
      <c r="D12" s="3">
        <f>SUM(D10:D11)</f>
        <v>46400.000000000044</v>
      </c>
    </row>
    <row r="13" spans="1:4" x14ac:dyDescent="0.25">
      <c r="C13" s="1" t="s">
        <v>4</v>
      </c>
      <c r="D13" s="7">
        <f>D12*0.0625</f>
        <v>2900.0000000000027</v>
      </c>
    </row>
    <row r="14" spans="1:4" x14ac:dyDescent="0.25">
      <c r="C14" s="1" t="s">
        <v>5</v>
      </c>
      <c r="D14" s="8"/>
    </row>
    <row r="15" spans="1:4" ht="15.75" thickBot="1" x14ac:dyDescent="0.3">
      <c r="C15" s="1" t="s">
        <v>6</v>
      </c>
      <c r="D15" s="9">
        <f>SUM(D13:D14)</f>
        <v>2900.0000000000027</v>
      </c>
    </row>
    <row r="16" spans="1:4" ht="15.75" thickTop="1" x14ac:dyDescent="0.25"/>
    <row r="17" spans="1:4" x14ac:dyDescent="0.25">
      <c r="C17" s="1" t="s">
        <v>10</v>
      </c>
    </row>
    <row r="18" spans="1:4" x14ac:dyDescent="0.25">
      <c r="C18" s="13" t="s">
        <v>24</v>
      </c>
    </row>
    <row r="20" spans="1:4" x14ac:dyDescent="0.25">
      <c r="A20" s="12" t="s">
        <v>14</v>
      </c>
      <c r="B20" s="1" t="s">
        <v>13</v>
      </c>
    </row>
    <row r="22" spans="1:4" x14ac:dyDescent="0.25">
      <c r="C22" t="s">
        <v>15</v>
      </c>
    </row>
    <row r="23" spans="1:4" x14ac:dyDescent="0.25">
      <c r="C23" t="s">
        <v>16</v>
      </c>
      <c r="D23" s="5">
        <v>6000</v>
      </c>
    </row>
    <row r="24" spans="1:4" x14ac:dyDescent="0.25">
      <c r="C24" t="s">
        <v>17</v>
      </c>
      <c r="D24" s="6">
        <v>7000</v>
      </c>
    </row>
    <row r="25" spans="1:4" x14ac:dyDescent="0.25">
      <c r="C25" t="s">
        <v>18</v>
      </c>
      <c r="D25" s="5">
        <f>IF(D24&gt;D23,D24-D23,0)</f>
        <v>1000</v>
      </c>
    </row>
    <row r="27" spans="1:4" x14ac:dyDescent="0.25">
      <c r="C27" t="s">
        <v>19</v>
      </c>
    </row>
    <row r="28" spans="1:4" x14ac:dyDescent="0.25">
      <c r="C28" t="s">
        <v>20</v>
      </c>
      <c r="D28" s="5">
        <f>3000*7</f>
        <v>21000</v>
      </c>
    </row>
    <row r="29" spans="1:4" x14ac:dyDescent="0.25">
      <c r="C29" t="s">
        <v>21</v>
      </c>
      <c r="D29" s="6">
        <f>3000*15</f>
        <v>45000</v>
      </c>
    </row>
    <row r="30" spans="1:4" x14ac:dyDescent="0.25">
      <c r="C30" t="s">
        <v>18</v>
      </c>
      <c r="D30" s="5">
        <f>IF(D29&gt;D28,D29-D28,0)</f>
        <v>24000</v>
      </c>
    </row>
    <row r="32" spans="1:4" x14ac:dyDescent="0.25">
      <c r="C32" s="1" t="s">
        <v>1</v>
      </c>
      <c r="D32" s="5">
        <f>D25+D30</f>
        <v>25000</v>
      </c>
    </row>
    <row r="33" spans="1:4" x14ac:dyDescent="0.25">
      <c r="C33" t="s">
        <v>2</v>
      </c>
      <c r="D33" s="4">
        <f>-D32*0.2</f>
        <v>-5000</v>
      </c>
    </row>
    <row r="34" spans="1:4" x14ac:dyDescent="0.25">
      <c r="C34" s="1" t="s">
        <v>3</v>
      </c>
      <c r="D34" s="3">
        <f>SUM(D32:D33)</f>
        <v>20000</v>
      </c>
    </row>
    <row r="35" spans="1:4" x14ac:dyDescent="0.25">
      <c r="C35" s="1" t="s">
        <v>4</v>
      </c>
      <c r="D35" s="7">
        <f>D34*0.0625</f>
        <v>1250</v>
      </c>
    </row>
    <row r="36" spans="1:4" x14ac:dyDescent="0.25">
      <c r="C36" s="1" t="s">
        <v>5</v>
      </c>
      <c r="D36" s="8">
        <v>-1250</v>
      </c>
    </row>
    <row r="37" spans="1:4" ht="15.75" thickBot="1" x14ac:dyDescent="0.3">
      <c r="C37" s="1" t="s">
        <v>6</v>
      </c>
      <c r="D37" s="9">
        <f>SUM(D35:D36)</f>
        <v>0</v>
      </c>
    </row>
    <row r="38" spans="1:4" ht="15.75" thickTop="1" x14ac:dyDescent="0.25"/>
    <row r="40" spans="1:4" x14ac:dyDescent="0.25">
      <c r="A40" s="12" t="s">
        <v>22</v>
      </c>
      <c r="B40" s="1" t="s">
        <v>23</v>
      </c>
    </row>
    <row r="42" spans="1:4" x14ac:dyDescent="0.25">
      <c r="C42" s="1" t="s">
        <v>1</v>
      </c>
      <c r="D42" s="5">
        <v>50000</v>
      </c>
    </row>
    <row r="43" spans="1:4" x14ac:dyDescent="0.25">
      <c r="C43" t="s">
        <v>2</v>
      </c>
      <c r="D43" s="4">
        <f>-D42*0.2</f>
        <v>-10000</v>
      </c>
    </row>
    <row r="44" spans="1:4" x14ac:dyDescent="0.25">
      <c r="C44" s="1" t="s">
        <v>3</v>
      </c>
      <c r="D44" s="3">
        <f>SUM(D42:D43)</f>
        <v>40000</v>
      </c>
    </row>
    <row r="45" spans="1:4" x14ac:dyDescent="0.25">
      <c r="C45" s="1" t="s">
        <v>4</v>
      </c>
      <c r="D45" s="7">
        <f>D44*0.0625</f>
        <v>2500</v>
      </c>
    </row>
    <row r="46" spans="1:4" x14ac:dyDescent="0.25">
      <c r="C46" s="1" t="s">
        <v>5</v>
      </c>
      <c r="D46" s="8"/>
    </row>
    <row r="47" spans="1:4" ht="15.75" thickBot="1" x14ac:dyDescent="0.3">
      <c r="C47" s="1" t="s">
        <v>6</v>
      </c>
      <c r="D47" s="9">
        <f>SUM(D45:D46)</f>
        <v>2500</v>
      </c>
    </row>
    <row r="48" spans="1:4" ht="15.75" thickTop="1" x14ac:dyDescent="0.25"/>
    <row r="50" spans="1:10" x14ac:dyDescent="0.25">
      <c r="A50" s="15" t="s">
        <v>25</v>
      </c>
      <c r="B50" s="15"/>
      <c r="C50" s="15"/>
      <c r="D50" s="15"/>
      <c r="E50" s="15"/>
      <c r="F50" s="15"/>
      <c r="G50" s="15"/>
      <c r="H50" s="15"/>
      <c r="I50" s="15"/>
      <c r="J50" s="15"/>
    </row>
  </sheetData>
  <hyperlinks>
    <hyperlink ref="C1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2025-03-06T19:55:11Z</dcterms:created>
  <dcterms:modified xsi:type="dcterms:W3CDTF">2025-03-06T20:46:01Z</dcterms:modified>
</cp:coreProperties>
</file>