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4" i="1" l="1"/>
  <c r="D6" i="1" l="1"/>
  <c r="D7" i="1"/>
  <c r="D8" i="1"/>
  <c r="D9" i="1"/>
  <c r="D20" i="1" l="1"/>
  <c r="D19" i="1"/>
  <c r="C20" i="1"/>
  <c r="C19" i="1"/>
  <c r="C12" i="1"/>
  <c r="C13" i="1" s="1"/>
  <c r="C11" i="1"/>
  <c r="D17" i="1"/>
  <c r="D16" i="1"/>
  <c r="C17" i="1"/>
  <c r="D13" i="1"/>
  <c r="D12" i="1"/>
  <c r="D11" i="1"/>
  <c r="E4" i="1"/>
  <c r="D5" i="1"/>
  <c r="E11" i="1" l="1"/>
  <c r="E5" i="1"/>
  <c r="E16" i="1"/>
  <c r="E19" i="1"/>
  <c r="D24" i="1"/>
  <c r="F4" i="1"/>
  <c r="E7" i="1"/>
  <c r="E12" i="1" s="1"/>
  <c r="E9" i="1"/>
  <c r="E8" i="1"/>
  <c r="F5" i="1" l="1"/>
  <c r="E13" i="1"/>
  <c r="E24" i="1" s="1"/>
  <c r="E20" i="1"/>
  <c r="E17" i="1"/>
  <c r="F9" i="1"/>
  <c r="F24" i="1" s="1"/>
</calcChain>
</file>

<file path=xl/sharedStrings.xml><?xml version="1.0" encoding="utf-8"?>
<sst xmlns="http://schemas.openxmlformats.org/spreadsheetml/2006/main" count="41" uniqueCount="22">
  <si>
    <t>RMV</t>
  </si>
  <si>
    <t>Diurna</t>
  </si>
  <si>
    <t>Nocturna</t>
  </si>
  <si>
    <t>Régimen General</t>
  </si>
  <si>
    <t>Pequeña Empresa</t>
  </si>
  <si>
    <t>Micro Empresa</t>
  </si>
  <si>
    <t>Tasa</t>
  </si>
  <si>
    <t>Gratificaciones</t>
  </si>
  <si>
    <t>Vacaciones</t>
  </si>
  <si>
    <t>CTS</t>
  </si>
  <si>
    <t>Essalud</t>
  </si>
  <si>
    <t>De 0.63 % a 1.83 %</t>
  </si>
  <si>
    <t>SCTR (si es obligatorio)</t>
  </si>
  <si>
    <t>SENATI (si es obligatorio)</t>
  </si>
  <si>
    <t>Utilidades (si es obligatorio)</t>
  </si>
  <si>
    <t>Seguro de Vida - Variable</t>
  </si>
  <si>
    <t>SIS</t>
  </si>
  <si>
    <t>Detalle</t>
  </si>
  <si>
    <t>Total Costo Laboral Mes Apróx.</t>
  </si>
  <si>
    <t>COSTO LABORAL MENSUAL</t>
  </si>
  <si>
    <t>-</t>
  </si>
  <si>
    <t>Asignac. Famili. (De corresponder)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</si>
</sst>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43" fontId="0" fillId="3" borderId="2" xfId="0" applyNumberFormat="1" applyFill="1" applyBorder="1"/>
    <xf numFmtId="43" fontId="0" fillId="3" borderId="1" xfId="0" applyNumberFormat="1" applyFill="1" applyBorder="1"/>
    <xf numFmtId="43" fontId="0" fillId="3" borderId="4" xfId="0" applyNumberFormat="1" applyFill="1" applyBorder="1"/>
    <xf numFmtId="43" fontId="0" fillId="0" borderId="0" xfId="1" quotePrefix="1" applyFont="1" applyAlignment="1">
      <alignment horizontal="center"/>
    </xf>
    <xf numFmtId="43" fontId="0" fillId="4" borderId="0" xfId="1" applyFont="1" applyFill="1"/>
    <xf numFmtId="10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I7" sqref="I7"/>
    </sheetView>
  </sheetViews>
  <sheetFormatPr baseColWidth="10" defaultRowHeight="15" x14ac:dyDescent="0.25"/>
  <cols>
    <col min="1" max="1" width="6.5703125" customWidth="1"/>
    <col min="2" max="2" width="17.42578125" customWidth="1"/>
    <col min="3" max="3" width="7.140625" customWidth="1"/>
  </cols>
  <sheetData>
    <row r="1" spans="1:6" ht="18.75" x14ac:dyDescent="0.3">
      <c r="A1" s="4" t="s">
        <v>19</v>
      </c>
    </row>
    <row r="2" spans="1:6" ht="30" x14ac:dyDescent="0.25">
      <c r="A2" s="5" t="s">
        <v>17</v>
      </c>
      <c r="B2" s="6"/>
      <c r="C2" s="7" t="s">
        <v>6</v>
      </c>
      <c r="D2" s="8" t="s">
        <v>3</v>
      </c>
      <c r="E2" s="9" t="s">
        <v>4</v>
      </c>
      <c r="F2" s="10" t="s">
        <v>5</v>
      </c>
    </row>
    <row r="3" spans="1:6" x14ac:dyDescent="0.25">
      <c r="A3" t="s">
        <v>0</v>
      </c>
    </row>
    <row r="4" spans="1:6" x14ac:dyDescent="0.25">
      <c r="B4" t="s">
        <v>1</v>
      </c>
      <c r="D4" s="18">
        <f>930+95</f>
        <v>1025</v>
      </c>
      <c r="E4" s="18">
        <f>D4</f>
        <v>1025</v>
      </c>
      <c r="F4" s="18">
        <f>E4</f>
        <v>1025</v>
      </c>
    </row>
    <row r="5" spans="1:6" x14ac:dyDescent="0.25">
      <c r="B5" t="s">
        <v>2</v>
      </c>
      <c r="D5" s="1">
        <f>D4*1.35</f>
        <v>1383.75</v>
      </c>
      <c r="E5" s="1">
        <f t="shared" ref="E5:F5" si="0">E4*1.35</f>
        <v>1383.75</v>
      </c>
      <c r="F5" s="1">
        <f t="shared" si="0"/>
        <v>1383.75</v>
      </c>
    </row>
    <row r="6" spans="1:6" x14ac:dyDescent="0.25">
      <c r="A6" t="s">
        <v>21</v>
      </c>
      <c r="D6" s="1">
        <f>D4*0.1</f>
        <v>102.5</v>
      </c>
      <c r="E6" s="17" t="s">
        <v>20</v>
      </c>
      <c r="F6" s="17" t="s">
        <v>20</v>
      </c>
    </row>
    <row r="7" spans="1:6" x14ac:dyDescent="0.25">
      <c r="A7" t="s">
        <v>7</v>
      </c>
      <c r="C7" s="19">
        <v>0.16669999999999999</v>
      </c>
      <c r="D7" s="1">
        <f>D4*C7</f>
        <v>170.86749999999998</v>
      </c>
      <c r="E7" s="1">
        <f>(E4*C7)/2</f>
        <v>85.433749999999989</v>
      </c>
      <c r="F7" s="17" t="s">
        <v>20</v>
      </c>
    </row>
    <row r="8" spans="1:6" x14ac:dyDescent="0.25">
      <c r="A8" t="s">
        <v>9</v>
      </c>
      <c r="C8" s="19">
        <v>9.7199999999999995E-2</v>
      </c>
      <c r="D8" s="1">
        <f>D4*C8</f>
        <v>99.63</v>
      </c>
      <c r="E8" s="1">
        <f>(E4*C8)/2</f>
        <v>49.814999999999998</v>
      </c>
      <c r="F8" s="17" t="s">
        <v>20</v>
      </c>
    </row>
    <row r="9" spans="1:6" x14ac:dyDescent="0.25">
      <c r="A9" t="s">
        <v>8</v>
      </c>
      <c r="C9" s="19">
        <v>8.3299999999999999E-2</v>
      </c>
      <c r="D9" s="1">
        <f>D4*C9</f>
        <v>85.382499999999993</v>
      </c>
      <c r="E9" s="1">
        <f>(E4*C9)/2</f>
        <v>42.691249999999997</v>
      </c>
      <c r="F9" s="1">
        <f>(F4*C9)/2</f>
        <v>42.691249999999997</v>
      </c>
    </row>
    <row r="10" spans="1:6" x14ac:dyDescent="0.25">
      <c r="A10" t="s">
        <v>10</v>
      </c>
      <c r="C10" s="19">
        <v>0.09</v>
      </c>
      <c r="D10" s="1"/>
      <c r="E10" s="1"/>
      <c r="F10" s="1"/>
    </row>
    <row r="11" spans="1:6" x14ac:dyDescent="0.25">
      <c r="B11" t="s">
        <v>0</v>
      </c>
      <c r="C11" s="2">
        <f>C10</f>
        <v>0.09</v>
      </c>
      <c r="D11" s="1">
        <f>D4*C10</f>
        <v>92.25</v>
      </c>
      <c r="E11" s="1">
        <f>E4*C10</f>
        <v>92.25</v>
      </c>
      <c r="F11" s="17" t="s">
        <v>20</v>
      </c>
    </row>
    <row r="12" spans="1:6" x14ac:dyDescent="0.25">
      <c r="B12" t="s">
        <v>7</v>
      </c>
      <c r="C12" s="2">
        <f t="shared" ref="C12:C13" si="1">C11</f>
        <v>0.09</v>
      </c>
      <c r="D12" s="1">
        <f>D7*C10</f>
        <v>15.378074999999997</v>
      </c>
      <c r="E12" s="1">
        <f>E7*C10</f>
        <v>7.6890374999999986</v>
      </c>
      <c r="F12" s="17" t="s">
        <v>20</v>
      </c>
    </row>
    <row r="13" spans="1:6" x14ac:dyDescent="0.25">
      <c r="B13" t="s">
        <v>8</v>
      </c>
      <c r="C13" s="2">
        <f t="shared" si="1"/>
        <v>0.09</v>
      </c>
      <c r="D13" s="1">
        <f>D9*C10</f>
        <v>7.6844249999999992</v>
      </c>
      <c r="E13" s="1">
        <f>E9*C10</f>
        <v>3.8422124999999996</v>
      </c>
      <c r="F13" s="17" t="s">
        <v>20</v>
      </c>
    </row>
    <row r="14" spans="1:6" x14ac:dyDescent="0.25">
      <c r="B14" t="s">
        <v>16</v>
      </c>
      <c r="C14" s="3"/>
      <c r="D14" s="1"/>
      <c r="E14" s="1"/>
      <c r="F14" s="18">
        <v>15</v>
      </c>
    </row>
    <row r="15" spans="1:6" x14ac:dyDescent="0.25">
      <c r="A15" t="s">
        <v>12</v>
      </c>
      <c r="C15" t="s">
        <v>11</v>
      </c>
      <c r="D15" s="1"/>
      <c r="E15" s="1"/>
      <c r="F15" s="1"/>
    </row>
    <row r="16" spans="1:6" x14ac:dyDescent="0.25">
      <c r="B16" t="s">
        <v>0</v>
      </c>
      <c r="C16" s="19">
        <v>6.3E-3</v>
      </c>
      <c r="D16" s="1">
        <f>D4*C16</f>
        <v>6.4575000000000005</v>
      </c>
      <c r="E16" s="1">
        <f>E4*C16</f>
        <v>6.4575000000000005</v>
      </c>
      <c r="F16" s="17" t="s">
        <v>20</v>
      </c>
    </row>
    <row r="17" spans="1:6" x14ac:dyDescent="0.25">
      <c r="B17" t="s">
        <v>8</v>
      </c>
      <c r="C17" s="2">
        <f>C16</f>
        <v>6.3E-3</v>
      </c>
      <c r="D17" s="1">
        <f>D9*C17</f>
        <v>0.53790974999999996</v>
      </c>
      <c r="E17" s="1">
        <f>E9*C17</f>
        <v>0.26895487499999998</v>
      </c>
      <c r="F17" s="17" t="s">
        <v>20</v>
      </c>
    </row>
    <row r="18" spans="1:6" x14ac:dyDescent="0.25">
      <c r="A18" t="s">
        <v>13</v>
      </c>
      <c r="C18" s="19">
        <v>7.4999999999999997E-3</v>
      </c>
      <c r="D18" s="1"/>
      <c r="E18" s="1"/>
      <c r="F18" s="1"/>
    </row>
    <row r="19" spans="1:6" x14ac:dyDescent="0.25">
      <c r="B19" t="s">
        <v>0</v>
      </c>
      <c r="C19" s="2">
        <f>C18</f>
        <v>7.4999999999999997E-3</v>
      </c>
      <c r="D19" s="1">
        <f>D4*C19</f>
        <v>7.6875</v>
      </c>
      <c r="E19" s="1">
        <f>E4*C19</f>
        <v>7.6875</v>
      </c>
      <c r="F19" s="17" t="s">
        <v>20</v>
      </c>
    </row>
    <row r="20" spans="1:6" x14ac:dyDescent="0.25">
      <c r="B20" t="s">
        <v>8</v>
      </c>
      <c r="C20" s="2">
        <f>C19</f>
        <v>7.4999999999999997E-3</v>
      </c>
      <c r="D20" s="1">
        <f>D9*C20</f>
        <v>0.64036874999999993</v>
      </c>
      <c r="E20" s="1">
        <f>E9*C20</f>
        <v>0.32018437499999997</v>
      </c>
      <c r="F20" s="17" t="s">
        <v>20</v>
      </c>
    </row>
    <row r="21" spans="1:6" x14ac:dyDescent="0.25">
      <c r="A21" t="s">
        <v>15</v>
      </c>
      <c r="F21" s="17" t="s">
        <v>20</v>
      </c>
    </row>
    <row r="22" spans="1:6" x14ac:dyDescent="0.25">
      <c r="A22" t="s">
        <v>14</v>
      </c>
      <c r="F22" s="17" t="s">
        <v>20</v>
      </c>
    </row>
    <row r="24" spans="1:6" x14ac:dyDescent="0.25">
      <c r="A24" s="11" t="s">
        <v>18</v>
      </c>
      <c r="B24" s="12"/>
      <c r="C24" s="13"/>
      <c r="D24" s="14">
        <f>D4+D6+D7+D8+D9+D11+D12+D13+D16+D17+D19+D20</f>
        <v>1614.0157784999999</v>
      </c>
      <c r="E24" s="15">
        <f>E4+E7+E8+E9+E11+E12+E13+E16+E17+E19+E20</f>
        <v>1321.4553892500001</v>
      </c>
      <c r="F24" s="16">
        <f>F4+F9+F14</f>
        <v>1082.6912500000001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2021-08-01T17:48:37Z</dcterms:created>
  <dcterms:modified xsi:type="dcterms:W3CDTF">2022-04-17T17:10:05Z</dcterms:modified>
</cp:coreProperties>
</file>