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915" windowHeight="6735"/>
  </bookViews>
  <sheets>
    <sheet name="P" sheetId="1" r:id="rId1"/>
  </sheets>
  <calcPr calcId="145621"/>
</workbook>
</file>

<file path=xl/calcChain.xml><?xml version="1.0" encoding="utf-8"?>
<calcChain xmlns="http://schemas.openxmlformats.org/spreadsheetml/2006/main">
  <c r="E18" i="1" l="1"/>
  <c r="D18" i="1"/>
  <c r="E21" i="1" l="1"/>
  <c r="E22" i="1"/>
  <c r="E25" i="1" l="1"/>
  <c r="E26" i="1" s="1"/>
</calcChain>
</file>

<file path=xl/sharedStrings.xml><?xml version="1.0" encoding="utf-8"?>
<sst xmlns="http://schemas.openxmlformats.org/spreadsheetml/2006/main" count="28" uniqueCount="28">
  <si>
    <t>Periodo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</si>
  <si>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</si>
  <si>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</si>
  <si>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</si>
  <si>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</si>
  <si>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</si>
  <si>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</si>
  <si>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</si>
  <si>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</si>
  <si>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</si>
  <si>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</si>
  <si>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</si>
  <si>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</si>
  <si>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UIT</t>
  </si>
  <si>
    <t>EJERCICIO</t>
  </si>
  <si>
    <t>Tope UITs</t>
  </si>
  <si>
    <t>Gastos Sustentados con:</t>
  </si>
  <si>
    <t>Facturas</t>
  </si>
  <si>
    <t>Total</t>
  </si>
  <si>
    <t>Porcentaje</t>
  </si>
  <si>
    <t>Límites</t>
  </si>
  <si>
    <t>1.-</t>
  </si>
  <si>
    <t>2.-</t>
  </si>
  <si>
    <t>Gasto Deducible</t>
  </si>
  <si>
    <t>Exceso de Gastos</t>
  </si>
  <si>
    <t>Cálculo</t>
  </si>
  <si>
    <t>B Vta - NRUS</t>
  </si>
  <si>
    <t>Elaborado por: WWW.ARCHIVOEXCEL.COM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</si>
</sst>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3" borderId="0" xfId="0" applyFont="1" applyFill="1" applyAlignment="1" applyProtection="1">
      <alignment horizontal="centerContinuous"/>
      <protection hidden="1"/>
    </xf>
    <xf numFmtId="0" fontId="4" fillId="3" borderId="0" xfId="0" applyFont="1" applyFill="1" applyAlignment="1" applyProtection="1">
      <alignment horizontal="centerContinuous"/>
      <protection hidden="1"/>
    </xf>
    <xf numFmtId="0" fontId="0" fillId="3" borderId="0" xfId="0" applyFill="1" applyAlignment="1" applyProtection="1">
      <alignment horizontal="centerContinuous"/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164" fontId="0" fillId="2" borderId="0" xfId="1" applyNumberFormat="1" applyFont="1" applyFill="1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1" xfId="0" applyFont="1" applyBorder="1" applyAlignment="1" applyProtection="1">
      <alignment horizontal="center"/>
      <protection locked="0"/>
    </xf>
    <xf numFmtId="43" fontId="0" fillId="2" borderId="0" xfId="1" applyFont="1" applyFill="1" applyProtection="1">
      <protection locked="0"/>
    </xf>
    <xf numFmtId="43" fontId="0" fillId="2" borderId="1" xfId="1" applyFont="1" applyFill="1" applyBorder="1" applyProtection="1">
      <protection locked="0"/>
    </xf>
    <xf numFmtId="43" fontId="2" fillId="0" borderId="0" xfId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9" fontId="0" fillId="2" borderId="0" xfId="0" applyNumberFormat="1" applyFill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43" fontId="0" fillId="0" borderId="0" xfId="1" applyFont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>
      <selection activeCell="C2" sqref="C2"/>
    </sheetView>
  </sheetViews>
  <sheetFormatPr baseColWidth="10" defaultColWidth="0" defaultRowHeight="15" zeroHeight="1" x14ac:dyDescent="0.25"/>
  <cols>
    <col min="1" max="1" width="7.7109375" style="4" customWidth="1"/>
    <col min="2" max="3" width="11.42578125" style="4" customWidth="1"/>
    <col min="4" max="5" width="13" style="4" customWidth="1"/>
    <col min="6" max="6" width="7.7109375" style="4" customWidth="1"/>
    <col min="7" max="16384" width="11.42578125" style="4" hidden="1"/>
  </cols>
  <sheetData>
    <row r="1" spans="2:5" x14ac:dyDescent="0.25">
      <c r="B1" s="5" t="s">
        <v>14</v>
      </c>
      <c r="C1" s="6">
        <v>2025</v>
      </c>
    </row>
    <row r="2" spans="2:5" x14ac:dyDescent="0.25">
      <c r="B2" s="5" t="s">
        <v>13</v>
      </c>
      <c r="C2" s="7">
        <v>5350</v>
      </c>
    </row>
    <row r="3" spans="2:5" ht="9.75" customHeight="1" x14ac:dyDescent="0.25"/>
    <row r="4" spans="2:5" x14ac:dyDescent="0.25">
      <c r="C4" s="19" t="s">
        <v>0</v>
      </c>
      <c r="D4" s="8" t="s">
        <v>16</v>
      </c>
      <c r="E4" s="8"/>
    </row>
    <row r="5" spans="2:5" x14ac:dyDescent="0.25">
      <c r="C5" s="20"/>
      <c r="D5" s="9" t="s">
        <v>17</v>
      </c>
      <c r="E5" s="9" t="s">
        <v>26</v>
      </c>
    </row>
    <row r="6" spans="2:5" x14ac:dyDescent="0.25">
      <c r="C6" s="4" t="s">
        <v>1</v>
      </c>
      <c r="D6" s="10">
        <v>50000</v>
      </c>
      <c r="E6" s="10">
        <v>2500</v>
      </c>
    </row>
    <row r="7" spans="2:5" x14ac:dyDescent="0.25">
      <c r="C7" s="4" t="s">
        <v>2</v>
      </c>
      <c r="D7" s="10">
        <v>48000</v>
      </c>
      <c r="E7" s="10">
        <v>2400</v>
      </c>
    </row>
    <row r="8" spans="2:5" x14ac:dyDescent="0.25">
      <c r="C8" s="4" t="s">
        <v>3</v>
      </c>
      <c r="D8" s="10">
        <v>55000</v>
      </c>
      <c r="E8" s="10">
        <v>2800</v>
      </c>
    </row>
    <row r="9" spans="2:5" x14ac:dyDescent="0.25">
      <c r="C9" s="4" t="s">
        <v>4</v>
      </c>
      <c r="D9" s="10">
        <v>52000</v>
      </c>
      <c r="E9" s="10">
        <v>2200</v>
      </c>
    </row>
    <row r="10" spans="2:5" x14ac:dyDescent="0.25">
      <c r="C10" s="4" t="s">
        <v>5</v>
      </c>
      <c r="D10" s="10">
        <v>45000</v>
      </c>
      <c r="E10" s="10">
        <v>2600</v>
      </c>
    </row>
    <row r="11" spans="2:5" x14ac:dyDescent="0.25">
      <c r="C11" s="4" t="s">
        <v>6</v>
      </c>
      <c r="D11" s="10">
        <v>50000</v>
      </c>
      <c r="E11" s="10">
        <v>2400</v>
      </c>
    </row>
    <row r="12" spans="2:5" x14ac:dyDescent="0.25">
      <c r="C12" s="4" t="s">
        <v>7</v>
      </c>
      <c r="D12" s="10">
        <v>47000</v>
      </c>
      <c r="E12" s="10">
        <v>2800</v>
      </c>
    </row>
    <row r="13" spans="2:5" x14ac:dyDescent="0.25">
      <c r="C13" s="4" t="s">
        <v>8</v>
      </c>
      <c r="D13" s="10"/>
      <c r="E13" s="10"/>
    </row>
    <row r="14" spans="2:5" x14ac:dyDescent="0.25">
      <c r="C14" s="4" t="s">
        <v>9</v>
      </c>
      <c r="D14" s="10"/>
      <c r="E14" s="10"/>
    </row>
    <row r="15" spans="2:5" x14ac:dyDescent="0.25">
      <c r="C15" s="4" t="s">
        <v>10</v>
      </c>
      <c r="D15" s="10"/>
      <c r="E15" s="10"/>
    </row>
    <row r="16" spans="2:5" x14ac:dyDescent="0.25">
      <c r="C16" s="4" t="s">
        <v>11</v>
      </c>
      <c r="D16" s="10"/>
      <c r="E16" s="10"/>
    </row>
    <row r="17" spans="1:6" x14ac:dyDescent="0.25">
      <c r="C17" s="4" t="s">
        <v>12</v>
      </c>
      <c r="D17" s="11"/>
      <c r="E17" s="11"/>
    </row>
    <row r="18" spans="1:6" x14ac:dyDescent="0.25">
      <c r="C18" s="5" t="s">
        <v>18</v>
      </c>
      <c r="D18" s="12">
        <f>SUM(D6:D17)</f>
        <v>347000</v>
      </c>
      <c r="E18" s="12">
        <f>SUM(E6:E17)</f>
        <v>17700</v>
      </c>
    </row>
    <row r="19" spans="1:6" ht="9.75" customHeight="1" x14ac:dyDescent="0.25"/>
    <row r="20" spans="1:6" x14ac:dyDescent="0.25">
      <c r="B20" s="5" t="s">
        <v>20</v>
      </c>
    </row>
    <row r="21" spans="1:6" x14ac:dyDescent="0.25">
      <c r="B21" s="13" t="s">
        <v>21</v>
      </c>
      <c r="C21" s="4" t="s">
        <v>19</v>
      </c>
      <c r="D21" s="14">
        <v>0.06</v>
      </c>
      <c r="E21" s="15">
        <f>D18*D21</f>
        <v>20820</v>
      </c>
    </row>
    <row r="22" spans="1:6" x14ac:dyDescent="0.25">
      <c r="B22" s="13" t="s">
        <v>22</v>
      </c>
      <c r="C22" s="4" t="s">
        <v>15</v>
      </c>
      <c r="D22" s="16">
        <v>200</v>
      </c>
      <c r="E22" s="17">
        <f>C2*D22</f>
        <v>1070000</v>
      </c>
    </row>
    <row r="23" spans="1:6" ht="9" customHeight="1" x14ac:dyDescent="0.25"/>
    <row r="24" spans="1:6" x14ac:dyDescent="0.25">
      <c r="B24" s="5" t="s">
        <v>25</v>
      </c>
    </row>
    <row r="25" spans="1:6" x14ac:dyDescent="0.25">
      <c r="C25" s="4" t="s">
        <v>23</v>
      </c>
      <c r="E25" s="18">
        <f>IF(AND(E18&lt;=E21,E18&lt;=E22,E21&lt;E22),E18,IF(AND(E18&lt;=E21,E18&lt;=E22,E21&gt;E22),E18,IF(AND(E18&gt;=E21,E18&gt;=E22,E21&gt;E22),E22,IF(AND(E18&gt;=E21,E18&gt;=E22,E21&lt;E22),E21,IF(AND(E18&lt;=E21,E18&lt;=E22,E21&lt;E22),E18,IF(AND(E18&gt;E21,E18&lt;=E22),E21,IF(AND(E18&lt;=E21,E18&gt;=E22),E22,0)))))))</f>
        <v>17700</v>
      </c>
    </row>
    <row r="26" spans="1:6" x14ac:dyDescent="0.25">
      <c r="C26" s="4" t="s">
        <v>24</v>
      </c>
      <c r="E26" s="18">
        <f>IF(E18&gt;E25,E18-E25,0)</f>
        <v>0</v>
      </c>
    </row>
    <row r="27" spans="1:6" x14ac:dyDescent="0.25"/>
    <row r="28" spans="1:6" ht="18" x14ac:dyDescent="0.25">
      <c r="A28" s="1" t="s">
        <v>27</v>
      </c>
      <c r="B28" s="2"/>
      <c r="C28" s="2"/>
      <c r="D28" s="3"/>
      <c r="E28" s="3"/>
      <c r="F28" s="3"/>
    </row>
    <row r="29" spans="1:6" hidden="1" x14ac:dyDescent="0.25"/>
  </sheetData>
  <sheetProtection password="DCA8" sheet="1" objects="1" scenarios="1"/>
  <mergeCells count="1">
    <mergeCell ref="C4:C5"/>
  </mergeCells>
  <pageMargins left="0.7" right="0.7" top="0.75" bottom="0.75" header="0.3" footer="0.3"/>
  <pageSetup paperSize="9" orientation="portrait" r:id="rId1"/>
  <ignoredErrors>
    <ignoredError sqref="E21:E22 E25:E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2023-08-08T19:32:15Z</dcterms:created>
  <dcterms:modified xsi:type="dcterms:W3CDTF">2025-01-05T22:52:01Z</dcterms:modified>
</cp:coreProperties>
</file>