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6915" windowHeight="775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C8" i="1" l="1"/>
  <c r="C9" i="1" s="1"/>
  <c r="C15" i="1"/>
  <c r="C13" i="1"/>
  <c r="C14" i="1" s="1"/>
  <c r="D14" i="1" l="1"/>
  <c r="D15" i="1"/>
  <c r="D13" i="1"/>
  <c r="D16" i="1" l="1"/>
</calcChain>
</file>

<file path=xl/sharedStrings.xml><?xml version="1.0" encoding="utf-8"?>
<sst xmlns="http://schemas.openxmlformats.org/spreadsheetml/2006/main" count="15" uniqueCount="15">
  <si>
    <t>Indemnización por despido arbitrario</t>
  </si>
  <si>
    <t>F. Ingreso</t>
  </si>
  <si>
    <t>F. Cese</t>
  </si>
  <si>
    <t>Tiempo Servicio</t>
  </si>
  <si>
    <t>Años</t>
  </si>
  <si>
    <t>Meses</t>
  </si>
  <si>
    <t>Días</t>
  </si>
  <si>
    <t>Remuneración</t>
  </si>
  <si>
    <t>Mensual</t>
  </si>
  <si>
    <t>1/2 Remun</t>
  </si>
  <si>
    <t>Base</t>
  </si>
  <si>
    <t>Cálculo de la Indemnización</t>
  </si>
  <si>
    <t>Cantidad</t>
  </si>
  <si>
    <t>Importe</t>
  </si>
  <si>
    <t>Total Indeminización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</si>
</sst>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quotePrefix="1"/>
    <xf numFmtId="43" fontId="0" fillId="0" borderId="0" xfId="1" applyFont="1"/>
    <xf numFmtId="43" fontId="0" fillId="0" borderId="1" xfId="1" applyFont="1" applyBorder="1"/>
    <xf numFmtId="0" fontId="0" fillId="0" borderId="1" xfId="0" applyBorder="1" applyAlignment="1">
      <alignment horizontal="center"/>
    </xf>
    <xf numFmtId="43" fontId="0" fillId="0" borderId="0" xfId="0" applyNumberFormat="1"/>
    <xf numFmtId="14" fontId="0" fillId="2" borderId="0" xfId="0" applyNumberFormat="1" applyFill="1"/>
    <xf numFmtId="43" fontId="0" fillId="2" borderId="0" xfId="1" applyFont="1" applyFill="1"/>
    <xf numFmtId="43" fontId="0" fillId="0" borderId="2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GridLines="0" tabSelected="1" workbookViewId="0">
      <selection activeCell="J8" sqref="J8"/>
    </sheetView>
  </sheetViews>
  <sheetFormatPr baseColWidth="10" defaultRowHeight="15" x14ac:dyDescent="0.25"/>
  <cols>
    <col min="1" max="1" width="15.42578125" customWidth="1"/>
    <col min="5" max="5" width="8.28515625" customWidth="1"/>
  </cols>
  <sheetData>
    <row r="1" spans="1:4" ht="23.25" x14ac:dyDescent="0.35">
      <c r="A1" s="2" t="s">
        <v>0</v>
      </c>
    </row>
    <row r="3" spans="1:4" x14ac:dyDescent="0.25">
      <c r="A3" t="s">
        <v>1</v>
      </c>
      <c r="B3" s="8">
        <v>43983</v>
      </c>
    </row>
    <row r="4" spans="1:4" x14ac:dyDescent="0.25">
      <c r="A4" t="s">
        <v>2</v>
      </c>
      <c r="B4" s="8">
        <v>44459</v>
      </c>
    </row>
    <row r="6" spans="1:4" x14ac:dyDescent="0.25">
      <c r="A6" t="s">
        <v>7</v>
      </c>
    </row>
    <row r="7" spans="1:4" x14ac:dyDescent="0.25">
      <c r="B7" t="s">
        <v>8</v>
      </c>
      <c r="C7" s="9">
        <v>1500</v>
      </c>
    </row>
    <row r="8" spans="1:4" x14ac:dyDescent="0.25">
      <c r="B8" s="3" t="s">
        <v>9</v>
      </c>
      <c r="C8" s="5">
        <f>C7/2</f>
        <v>750</v>
      </c>
    </row>
    <row r="9" spans="1:4" x14ac:dyDescent="0.25">
      <c r="B9" t="s">
        <v>10</v>
      </c>
      <c r="C9" s="4">
        <f>SUM(C7:C8)</f>
        <v>2250</v>
      </c>
    </row>
    <row r="11" spans="1:4" x14ac:dyDescent="0.25">
      <c r="A11" s="1" t="s">
        <v>11</v>
      </c>
    </row>
    <row r="12" spans="1:4" x14ac:dyDescent="0.25">
      <c r="A12" t="s">
        <v>3</v>
      </c>
      <c r="C12" s="6" t="s">
        <v>12</v>
      </c>
      <c r="D12" s="6" t="s">
        <v>13</v>
      </c>
    </row>
    <row r="13" spans="1:4" x14ac:dyDescent="0.25">
      <c r="B13" t="s">
        <v>4</v>
      </c>
      <c r="C13">
        <f>INT(IF(IF(B3&gt;0,DAYS360(B3,B4)+1,0)&gt;360,IF(B3&gt;0,DAYS360(B3,B4)+1,0)/360,0))</f>
        <v>1</v>
      </c>
      <c r="D13" s="7">
        <f>C13*C9</f>
        <v>2250</v>
      </c>
    </row>
    <row r="14" spans="1:4" x14ac:dyDescent="0.25">
      <c r="B14" t="s">
        <v>5</v>
      </c>
      <c r="C14">
        <f>INT((IF(B3&gt;0,DAYS360(B3,B4)+1,0)/30)-(12*C13))</f>
        <v>3</v>
      </c>
      <c r="D14" s="7">
        <f>C14*(C9/12)</f>
        <v>562.5</v>
      </c>
    </row>
    <row r="15" spans="1:4" x14ac:dyDescent="0.25">
      <c r="B15" t="s">
        <v>6</v>
      </c>
      <c r="C15">
        <f>((IF(B3&gt;0,DAYS360(B3,B4)+1,0)/30)-INT(IF(B3&gt;0,DAYS360(B3,B4)+1,0)/30))*30</f>
        <v>19.999999999999982</v>
      </c>
      <c r="D15" s="5">
        <f>C15*((C9/12)/30)</f>
        <v>124.99999999999989</v>
      </c>
    </row>
    <row r="16" spans="1:4" ht="15.75" thickBot="1" x14ac:dyDescent="0.3">
      <c r="A16" t="s">
        <v>14</v>
      </c>
      <c r="D16" s="10">
        <f>SUM(D13:D15)</f>
        <v>2937.5</v>
      </c>
    </row>
    <row r="17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2021-09-18T02:56:03Z</dcterms:created>
  <dcterms:modified xsi:type="dcterms:W3CDTF">2021-09-22T02:19:07Z</dcterms:modified>
</cp:coreProperties>
</file>