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\NUEVA WEB\POST\2025\Mayorizar con func ELEGIR y FILTRAR\"/>
    </mc:Choice>
  </mc:AlternateContent>
  <xr:revisionPtr revIDLastSave="0" documentId="8_{4B3B4CA6-F103-4028-9418-6EDED145E4A2}" xr6:coauthVersionLast="47" xr6:coauthVersionMax="47" xr10:uidLastSave="{00000000-0000-0000-0000-000000000000}"/>
  <bookViews>
    <workbookView xWindow="-120" yWindow="-120" windowWidth="20730" windowHeight="11160" xr2:uid="{F1C81576-D69A-46E8-A0E5-517E2A02FE1D}"/>
  </bookViews>
  <sheets>
    <sheet name="Diario" sheetId="1" r:id="rId1"/>
    <sheet name="Mayor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0" i="2" l="1" a="1"/>
  <c r="S10" i="2" s="1"/>
  <c r="T7" i="2"/>
  <c r="M10" i="2" a="1"/>
  <c r="M10" i="2" s="1"/>
  <c r="G10" i="2" a="1"/>
  <c r="G10" i="2" s="1"/>
  <c r="A10" i="2" a="1"/>
  <c r="A10" i="2" s="1"/>
  <c r="N7" i="2"/>
  <c r="V7" i="2" l="1"/>
  <c r="V6" i="2" s="1"/>
  <c r="W7" i="2"/>
  <c r="W6" i="2" s="1"/>
  <c r="P7" i="2"/>
  <c r="P6" i="2" s="1"/>
  <c r="Q7" i="2"/>
  <c r="Q6" i="2" s="1"/>
  <c r="E7" i="2"/>
  <c r="E6" i="2" s="1"/>
  <c r="D7" i="2"/>
  <c r="D6" i="2" s="1"/>
  <c r="H7" i="2"/>
  <c r="B7" i="2"/>
  <c r="K7" i="2" l="1"/>
  <c r="K6" i="2" s="1"/>
  <c r="J7" i="2"/>
  <c r="J6" i="2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<sst xmlns="http://schemas.openxmlformats.org/spreadsheetml/2006/main" count="368" uniqueCount="95">
  <si>
    <t>LIBRO DIARIO</t>
  </si>
  <si>
    <t>RUC: 20123456789</t>
  </si>
  <si>
    <t>REFERENCIA DE LA OPERACIÓN</t>
  </si>
  <si>
    <t>CUENTA CONTABLE ASOCIADA A LA OPERACIÓN</t>
  </si>
  <si>
    <t>MOVIMIENTO</t>
  </si>
  <si>
    <t>NÚMERO CORRELATIVO DEL ASIENTO O CÓDIGO ÚNICO DE LA OPERACIÓN</t>
  </si>
  <si>
    <t>FECHA DE LA OPERACIÓN</t>
  </si>
  <si>
    <t>GLOSA O DESCRIPCIÓN DE LA OPERACIÓN</t>
  </si>
  <si>
    <t>SERIE</t>
  </si>
  <si>
    <t>NÚMERO DEL DOCUMENTO SUSTENTATORIO</t>
  </si>
  <si>
    <t>CÓDIGO</t>
  </si>
  <si>
    <t>DENOMINACIÓN</t>
  </si>
  <si>
    <t>DEBE</t>
  </si>
  <si>
    <t>HABER</t>
  </si>
  <si>
    <t>Por el inicio de operaciones</t>
  </si>
  <si>
    <t>Caja</t>
  </si>
  <si>
    <t>Cuentas corrientes operativas</t>
  </si>
  <si>
    <t>Emitidas en cartera</t>
  </si>
  <si>
    <t>Productos manufacturados</t>
  </si>
  <si>
    <t>Productos en proceso de manufactura</t>
  </si>
  <si>
    <t>Materias primas para productos manufacturados</t>
  </si>
  <si>
    <t>Materiales auxiliares</t>
  </si>
  <si>
    <t>Envases</t>
  </si>
  <si>
    <t>Edificaciones administrativas</t>
  </si>
  <si>
    <t>Edificaciones para producción</t>
  </si>
  <si>
    <t>Instalaciones</t>
  </si>
  <si>
    <t>Costo de adquisición o construcción</t>
  </si>
  <si>
    <t>Costo</t>
  </si>
  <si>
    <t>Edificaciones</t>
  </si>
  <si>
    <t>Maquinarias y equipos de explotación</t>
  </si>
  <si>
    <t>Equipo de transporte</t>
  </si>
  <si>
    <t>Muebles y enseres</t>
  </si>
  <si>
    <t>Equipos diversos</t>
  </si>
  <si>
    <t>Emitidas</t>
  </si>
  <si>
    <t>Acciones</t>
  </si>
  <si>
    <t/>
  </si>
  <si>
    <t>Por el ingreso a producción de PP</t>
  </si>
  <si>
    <t>Por del destino de la producción de PP</t>
  </si>
  <si>
    <t>Materia Prima, materiales auxiliares y suministros</t>
  </si>
  <si>
    <t>Mano de Obra</t>
  </si>
  <si>
    <t>Gastos Indirectos de Fabricación</t>
  </si>
  <si>
    <t>Cargas imputables a cuentas de costos y gastos</t>
  </si>
  <si>
    <t>Por el consumo de envases</t>
  </si>
  <si>
    <t>Por el destino del consumo de envases</t>
  </si>
  <si>
    <t>Por el consumo de MP y M Auxiliares</t>
  </si>
  <si>
    <t>Por el destino del consumo de MP y M Auxiliares</t>
  </si>
  <si>
    <t>Por el consumo de M Auxiliares</t>
  </si>
  <si>
    <t>Por el destino del consumo de M Auxiliares</t>
  </si>
  <si>
    <t>Por la centralización de las compras del mes</t>
  </si>
  <si>
    <t>Auditoría y contable</t>
  </si>
  <si>
    <t>Energía eléctrica</t>
  </si>
  <si>
    <t>Agua</t>
  </si>
  <si>
    <t>Teléfono</t>
  </si>
  <si>
    <t>Publicidad</t>
  </si>
  <si>
    <t>Suministros</t>
  </si>
  <si>
    <t>IGV - Cuenta propia</t>
  </si>
  <si>
    <t>Por el destino de las compras del mes</t>
  </si>
  <si>
    <t>COSTO POR DISTRIBUIR</t>
  </si>
  <si>
    <t>GASTOS ADMINISTRATIVOS</t>
  </si>
  <si>
    <t>GASTOS DE VENTA</t>
  </si>
  <si>
    <t>Centralización de caja del mes</t>
  </si>
  <si>
    <t>Centralización de Banco del mes</t>
  </si>
  <si>
    <t>Sueldos y salarios por pagar</t>
  </si>
  <si>
    <t>Centralización de la planilla del mes</t>
  </si>
  <si>
    <t>Sueldos y salarios</t>
  </si>
  <si>
    <t>Otras remuneraciones</t>
  </si>
  <si>
    <t>Régimen de prestaciones de salud</t>
  </si>
  <si>
    <t>Seguro complementario de trabajo de riesgo, accidentes de trabajo y enfermedades profesionales</t>
  </si>
  <si>
    <t>Contribución al SENATI</t>
  </si>
  <si>
    <t>Renta de quinta categoría</t>
  </si>
  <si>
    <t>ESSALUD</t>
  </si>
  <si>
    <t>ONP</t>
  </si>
  <si>
    <t>Otras instituciones</t>
  </si>
  <si>
    <t>Administradoras de fondos de pensiones</t>
  </si>
  <si>
    <t>Por el destino de la planilla del mes</t>
  </si>
  <si>
    <t>Por la provisión de la CTS del mes</t>
  </si>
  <si>
    <t>Compensación por tiempo de servicio</t>
  </si>
  <si>
    <t>Compensación por tiempo de servicios</t>
  </si>
  <si>
    <t>Por el destino de la provisión de la CTS del mes</t>
  </si>
  <si>
    <t>Por la depreciación del mes</t>
  </si>
  <si>
    <t>Por el destino de la depreciación del mes</t>
  </si>
  <si>
    <t>Por la asignación de los costos por distribuir</t>
  </si>
  <si>
    <t>Por el costo de producción del mes</t>
  </si>
  <si>
    <t>Centralización de ventas del mes</t>
  </si>
  <si>
    <t>Terceros</t>
  </si>
  <si>
    <t>Por el costo de venta del mes</t>
  </si>
  <si>
    <t xml:space="preserve">                        TOTALES</t>
  </si>
  <si>
    <t>PERIODO: AGOSTO - 2025</t>
  </si>
  <si>
    <t>ARCHIVO EXCEL SAC</t>
  </si>
  <si>
    <t>LIBRO MAYOR</t>
  </si>
  <si>
    <t>Y/O DENOMINACIÓN DE LA CUENTA CONTABLE</t>
  </si>
  <si>
    <t>DESCRIPCIÓN O GLOSA DE LA OPERACIÓN</t>
  </si>
  <si>
    <t>SALDOS Y MOVIMIENTOS</t>
  </si>
  <si>
    <t xml:space="preserve">NÚMERO CORRELATIVO </t>
  </si>
  <si>
    <t>COMPROB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</si>
</sst>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u/>
      <sz val="1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6"/>
      <name val="Arial"/>
      <family val="2"/>
    </font>
    <font>
      <u/>
      <sz val="18"/>
      <name val="Arial"/>
      <family val="2"/>
    </font>
    <font>
      <b/>
      <sz val="10"/>
      <name val="Arial Narrow"/>
      <family val="2"/>
    </font>
    <font>
      <b/>
      <sz val="8"/>
      <name val="Arial Narrow"/>
      <family val="2"/>
    </font>
    <font>
      <sz val="10"/>
      <name val="Arial Narrow"/>
      <family val="2"/>
    </font>
    <font>
      <sz val="12"/>
      <name val="Arial"/>
      <family val="2"/>
    </font>
    <font>
      <sz val="10"/>
      <name val="Arial"/>
      <family val="2"/>
    </font>
    <font>
      <b/>
      <sz val="9"/>
      <name val="Arial Narrow"/>
      <family val="2"/>
    </font>
    <font>
      <sz val="11"/>
      <color theme="1"/>
      <name val="Arial Narrow"/>
      <family val="2"/>
    </font>
    <font>
      <sz val="11"/>
      <name val="Arial Narrow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9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/>
    <xf numFmtId="0" fontId="4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0" fillId="0" borderId="1" xfId="0" applyBorder="1" applyAlignment="1">
      <alignment horizontal="center" vertical="center"/>
    </xf>
    <xf numFmtId="0" fontId="8" fillId="0" borderId="2" xfId="0" applyFont="1" applyBorder="1" applyAlignment="1">
      <alignment horizontal="centerContinuous" vertical="center"/>
    </xf>
    <xf numFmtId="0" fontId="8" fillId="0" borderId="3" xfId="0" applyFont="1" applyBorder="1" applyAlignment="1">
      <alignment horizontal="centerContinuous" vertical="center"/>
    </xf>
    <xf numFmtId="0" fontId="8" fillId="0" borderId="4" xfId="0" applyFont="1" applyBorder="1" applyAlignment="1">
      <alignment horizontal="centerContinuous" vertical="center"/>
    </xf>
    <xf numFmtId="0" fontId="8" fillId="0" borderId="5" xfId="0" applyFont="1" applyBorder="1" applyAlignment="1">
      <alignment horizontal="centerContinuous" vertical="center"/>
    </xf>
    <xf numFmtId="0" fontId="9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49" fontId="8" fillId="0" borderId="8" xfId="0" applyNumberFormat="1" applyFont="1" applyBorder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/>
    </xf>
    <xf numFmtId="14" fontId="10" fillId="0" borderId="6" xfId="0" applyNumberFormat="1" applyFont="1" applyBorder="1" applyAlignment="1">
      <alignment horizontal="center"/>
    </xf>
    <xf numFmtId="14" fontId="10" fillId="0" borderId="6" xfId="0" applyNumberFormat="1" applyFont="1" applyBorder="1" applyAlignment="1">
      <alignment horizontal="left"/>
    </xf>
    <xf numFmtId="49" fontId="10" fillId="0" borderId="5" xfId="0" applyNumberFormat="1" applyFont="1" applyBorder="1" applyAlignment="1">
      <alignment horizontal="center"/>
    </xf>
    <xf numFmtId="0" fontId="10" fillId="0" borderId="5" xfId="0" applyFont="1" applyBorder="1" applyAlignment="1">
      <alignment horizontal="right"/>
    </xf>
    <xf numFmtId="0" fontId="10" fillId="0" borderId="5" xfId="0" applyFont="1" applyBorder="1" applyAlignment="1">
      <alignment horizontal="left"/>
    </xf>
    <xf numFmtId="43" fontId="10" fillId="0" borderId="5" xfId="1" applyFont="1" applyBorder="1"/>
    <xf numFmtId="0" fontId="10" fillId="0" borderId="5" xfId="0" applyFont="1" applyBorder="1" applyAlignment="1">
      <alignment horizontal="center"/>
    </xf>
    <xf numFmtId="14" fontId="10" fillId="0" borderId="5" xfId="0" applyNumberFormat="1" applyFont="1" applyBorder="1" applyAlignment="1">
      <alignment horizontal="center"/>
    </xf>
    <xf numFmtId="14" fontId="10" fillId="0" borderId="5" xfId="0" applyNumberFormat="1" applyFont="1" applyBorder="1" applyAlignment="1">
      <alignment horizontal="left"/>
    </xf>
    <xf numFmtId="0" fontId="10" fillId="0" borderId="0" xfId="0" applyFont="1"/>
    <xf numFmtId="0" fontId="8" fillId="0" borderId="0" xfId="0" applyFont="1" applyAlignment="1">
      <alignment horizontal="center"/>
    </xf>
    <xf numFmtId="0" fontId="8" fillId="0" borderId="0" xfId="0" applyFont="1" applyAlignment="1">
      <alignment horizontal="right"/>
    </xf>
    <xf numFmtId="0" fontId="11" fillId="0" borderId="0" xfId="0" applyFont="1"/>
    <xf numFmtId="0" fontId="12" fillId="0" borderId="0" xfId="0" applyFont="1"/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14" fontId="10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14" fontId="10" fillId="0" borderId="0" xfId="0" applyNumberFormat="1" applyFont="1" applyBorder="1" applyAlignment="1">
      <alignment horizontal="left"/>
    </xf>
    <xf numFmtId="43" fontId="10" fillId="0" borderId="0" xfId="1" applyFont="1" applyBorder="1"/>
    <xf numFmtId="0" fontId="14" fillId="0" borderId="0" xfId="0" applyFont="1"/>
    <xf numFmtId="0" fontId="15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625F57-6CA1-4513-9860-C8D8B199CB01}">
  <dimension ref="A1:J196"/>
  <sheetViews>
    <sheetView tabSelected="1" workbookViewId="0">
      <selection activeCell="L15" sqref="L15"/>
    </sheetView>
  </sheetViews>
  <sheetFormatPr baseColWidth="10" defaultColWidth="9.140625" defaultRowHeight="15" x14ac:dyDescent="0.25"/>
  <cols>
    <col min="1" max="1" width="14.7109375" customWidth="1"/>
    <col min="2" max="2" width="10.28515625" customWidth="1"/>
    <col min="3" max="3" width="25.7109375" customWidth="1"/>
    <col min="4" max="4" width="9.85546875" customWidth="1"/>
    <col min="5" max="5" width="5.85546875" customWidth="1"/>
    <col min="6" max="6" width="14.140625" customWidth="1"/>
    <col min="7" max="7" width="8" customWidth="1"/>
    <col min="8" max="8" width="33.140625" customWidth="1"/>
    <col min="9" max="10" width="11.5703125" customWidth="1"/>
  </cols>
  <sheetData>
    <row r="1" spans="1:10" ht="24" customHeight="1" x14ac:dyDescent="0.35">
      <c r="A1" s="1" t="s">
        <v>0</v>
      </c>
      <c r="B1" s="1"/>
      <c r="C1" s="2"/>
      <c r="D1" s="2"/>
      <c r="E1" s="2"/>
      <c r="F1" s="2"/>
      <c r="G1" s="2"/>
      <c r="H1" s="2"/>
      <c r="I1" s="2"/>
      <c r="J1" s="2"/>
    </row>
    <row r="2" spans="1:10" ht="6" customHeight="1" x14ac:dyDescent="0.35">
      <c r="A2" s="1"/>
      <c r="B2" s="1"/>
      <c r="C2" s="2"/>
      <c r="D2" s="2"/>
      <c r="E2" s="3"/>
      <c r="F2" s="2"/>
      <c r="G2" s="2"/>
      <c r="H2" s="2"/>
      <c r="I2" s="2"/>
      <c r="J2" s="2"/>
    </row>
    <row r="3" spans="1:10" ht="18" customHeight="1" x14ac:dyDescent="0.3">
      <c r="A3" s="4" t="s">
        <v>87</v>
      </c>
      <c r="B3" s="5"/>
      <c r="C3" s="6"/>
      <c r="D3" s="3"/>
      <c r="E3" s="3"/>
      <c r="F3" s="6"/>
      <c r="G3" s="6"/>
      <c r="H3" s="6"/>
      <c r="I3" s="7"/>
      <c r="J3" s="7"/>
    </row>
    <row r="4" spans="1:10" ht="18" customHeight="1" x14ac:dyDescent="0.3">
      <c r="A4" s="4" t="s">
        <v>1</v>
      </c>
      <c r="B4" s="5"/>
      <c r="C4" s="6"/>
      <c r="D4" s="6"/>
      <c r="E4" s="6"/>
      <c r="F4" s="6"/>
      <c r="G4" s="6"/>
      <c r="H4" s="6"/>
      <c r="I4" s="7"/>
      <c r="J4" s="7"/>
    </row>
    <row r="5" spans="1:10" ht="18" customHeight="1" x14ac:dyDescent="0.35">
      <c r="A5" s="5" t="s">
        <v>88</v>
      </c>
      <c r="B5" s="5"/>
      <c r="C5" s="6"/>
      <c r="D5" s="6"/>
      <c r="E5" s="6"/>
      <c r="F5" s="6"/>
      <c r="G5" s="6"/>
      <c r="H5" s="6"/>
      <c r="I5" s="8"/>
      <c r="J5" s="8"/>
    </row>
    <row r="6" spans="1:10" ht="6.75" customHeight="1" x14ac:dyDescent="0.25">
      <c r="A6" s="6"/>
      <c r="B6" s="6"/>
      <c r="C6" s="6"/>
      <c r="D6" s="6"/>
      <c r="E6" s="6"/>
      <c r="F6" s="6"/>
      <c r="G6" s="6"/>
      <c r="H6" s="6"/>
    </row>
    <row r="7" spans="1:10" ht="12.75" customHeight="1" x14ac:dyDescent="0.25">
      <c r="A7" s="9"/>
      <c r="B7" s="9"/>
      <c r="C7" s="9"/>
      <c r="D7" s="10" t="s">
        <v>2</v>
      </c>
      <c r="E7" s="10"/>
      <c r="F7" s="10"/>
      <c r="G7" s="11" t="s">
        <v>3</v>
      </c>
      <c r="H7" s="12"/>
      <c r="I7" s="13" t="s">
        <v>4</v>
      </c>
      <c r="J7" s="13"/>
    </row>
    <row r="8" spans="1:10" ht="57" customHeight="1" x14ac:dyDescent="0.25">
      <c r="A8" s="14" t="s">
        <v>5</v>
      </c>
      <c r="B8" s="15" t="s">
        <v>6</v>
      </c>
      <c r="C8" s="15" t="s">
        <v>7</v>
      </c>
      <c r="D8" s="16" t="s">
        <v>94</v>
      </c>
      <c r="E8" s="17" t="s">
        <v>8</v>
      </c>
      <c r="F8" s="17" t="s">
        <v>9</v>
      </c>
      <c r="G8" s="18" t="s">
        <v>10</v>
      </c>
      <c r="H8" s="19" t="s">
        <v>11</v>
      </c>
      <c r="I8" s="20" t="s">
        <v>12</v>
      </c>
      <c r="J8" s="21" t="s">
        <v>13</v>
      </c>
    </row>
    <row r="9" spans="1:10" ht="12.75" customHeight="1" x14ac:dyDescent="0.25">
      <c r="A9" s="22">
        <v>1</v>
      </c>
      <c r="B9" s="23">
        <v>45870</v>
      </c>
      <c r="C9" s="24" t="s">
        <v>14</v>
      </c>
      <c r="D9" s="25"/>
      <c r="E9" s="25"/>
      <c r="F9" s="25"/>
      <c r="G9" s="26">
        <v>101</v>
      </c>
      <c r="H9" s="27" t="s">
        <v>15</v>
      </c>
      <c r="I9" s="28">
        <v>15250</v>
      </c>
      <c r="J9" s="28"/>
    </row>
    <row r="10" spans="1:10" ht="12.75" customHeight="1" x14ac:dyDescent="0.25">
      <c r="A10" s="22">
        <v>1</v>
      </c>
      <c r="B10" s="23">
        <v>45870</v>
      </c>
      <c r="C10" s="24" t="s">
        <v>14</v>
      </c>
      <c r="D10" s="25"/>
      <c r="E10" s="25"/>
      <c r="F10" s="25"/>
      <c r="G10" s="26">
        <v>1041</v>
      </c>
      <c r="H10" s="27" t="s">
        <v>16</v>
      </c>
      <c r="I10" s="28">
        <v>35000</v>
      </c>
      <c r="J10" s="28"/>
    </row>
    <row r="11" spans="1:10" ht="12.75" customHeight="1" x14ac:dyDescent="0.25">
      <c r="A11" s="22">
        <v>1</v>
      </c>
      <c r="B11" s="23">
        <v>45870</v>
      </c>
      <c r="C11" s="24" t="s">
        <v>14</v>
      </c>
      <c r="D11" s="25"/>
      <c r="E11" s="25"/>
      <c r="F11" s="25"/>
      <c r="G11" s="26">
        <v>1212</v>
      </c>
      <c r="H11" s="27" t="s">
        <v>17</v>
      </c>
      <c r="I11" s="28">
        <v>28122</v>
      </c>
      <c r="J11" s="28"/>
    </row>
    <row r="12" spans="1:10" ht="12.75" customHeight="1" x14ac:dyDescent="0.25">
      <c r="A12" s="22">
        <v>1</v>
      </c>
      <c r="B12" s="23">
        <v>45870</v>
      </c>
      <c r="C12" s="24" t="s">
        <v>14</v>
      </c>
      <c r="D12" s="25"/>
      <c r="E12" s="25"/>
      <c r="F12" s="25"/>
      <c r="G12" s="26">
        <v>211</v>
      </c>
      <c r="H12" s="27" t="s">
        <v>18</v>
      </c>
      <c r="I12" s="28">
        <v>26250</v>
      </c>
      <c r="J12" s="28"/>
    </row>
    <row r="13" spans="1:10" ht="12.75" customHeight="1" x14ac:dyDescent="0.25">
      <c r="A13" s="22">
        <v>1</v>
      </c>
      <c r="B13" s="23">
        <v>45870</v>
      </c>
      <c r="C13" s="24" t="s">
        <v>14</v>
      </c>
      <c r="D13" s="25"/>
      <c r="E13" s="25"/>
      <c r="F13" s="25"/>
      <c r="G13" s="26">
        <v>231</v>
      </c>
      <c r="H13" s="27" t="s">
        <v>19</v>
      </c>
      <c r="I13" s="28">
        <v>22000</v>
      </c>
      <c r="J13" s="28"/>
    </row>
    <row r="14" spans="1:10" ht="12.75" customHeight="1" x14ac:dyDescent="0.25">
      <c r="A14" s="22">
        <v>1</v>
      </c>
      <c r="B14" s="23">
        <v>45870</v>
      </c>
      <c r="C14" s="24" t="s">
        <v>14</v>
      </c>
      <c r="D14" s="25"/>
      <c r="E14" s="25"/>
      <c r="F14" s="25"/>
      <c r="G14" s="26">
        <v>241</v>
      </c>
      <c r="H14" s="27" t="s">
        <v>20</v>
      </c>
      <c r="I14" s="28">
        <v>19500</v>
      </c>
      <c r="J14" s="28"/>
    </row>
    <row r="15" spans="1:10" ht="12.75" customHeight="1" x14ac:dyDescent="0.25">
      <c r="A15" s="22">
        <v>1</v>
      </c>
      <c r="B15" s="23">
        <v>45870</v>
      </c>
      <c r="C15" s="24" t="s">
        <v>14</v>
      </c>
      <c r="D15" s="25"/>
      <c r="E15" s="25"/>
      <c r="F15" s="25"/>
      <c r="G15" s="26">
        <v>251</v>
      </c>
      <c r="H15" s="27" t="s">
        <v>21</v>
      </c>
      <c r="I15" s="28">
        <v>375</v>
      </c>
      <c r="J15" s="28"/>
    </row>
    <row r="16" spans="1:10" ht="12.75" customHeight="1" x14ac:dyDescent="0.25">
      <c r="A16" s="22">
        <v>1</v>
      </c>
      <c r="B16" s="23">
        <v>45870</v>
      </c>
      <c r="C16" s="24" t="s">
        <v>14</v>
      </c>
      <c r="D16" s="25"/>
      <c r="E16" s="25"/>
      <c r="F16" s="25"/>
      <c r="G16" s="26">
        <v>261</v>
      </c>
      <c r="H16" s="27" t="s">
        <v>22</v>
      </c>
      <c r="I16" s="28">
        <v>4100</v>
      </c>
      <c r="J16" s="28"/>
    </row>
    <row r="17" spans="1:10" ht="12.75" customHeight="1" x14ac:dyDescent="0.25">
      <c r="A17" s="22">
        <v>1</v>
      </c>
      <c r="B17" s="23">
        <v>45870</v>
      </c>
      <c r="C17" s="24" t="s">
        <v>14</v>
      </c>
      <c r="D17" s="25"/>
      <c r="E17" s="25"/>
      <c r="F17" s="25"/>
      <c r="G17" s="26">
        <v>3321</v>
      </c>
      <c r="H17" s="27" t="s">
        <v>23</v>
      </c>
      <c r="I17" s="28">
        <v>56800</v>
      </c>
      <c r="J17" s="28"/>
    </row>
    <row r="18" spans="1:10" ht="12.75" customHeight="1" x14ac:dyDescent="0.25">
      <c r="A18" s="22">
        <v>1</v>
      </c>
      <c r="B18" s="23">
        <v>45870</v>
      </c>
      <c r="C18" s="24" t="s">
        <v>14</v>
      </c>
      <c r="D18" s="25"/>
      <c r="E18" s="25"/>
      <c r="F18" s="25"/>
      <c r="G18" s="26">
        <v>3323</v>
      </c>
      <c r="H18" s="27" t="s">
        <v>24</v>
      </c>
      <c r="I18" s="28">
        <v>168000</v>
      </c>
      <c r="J18" s="28"/>
    </row>
    <row r="19" spans="1:10" ht="12.75" customHeight="1" x14ac:dyDescent="0.25">
      <c r="A19" s="22">
        <v>1</v>
      </c>
      <c r="B19" s="23">
        <v>45870</v>
      </c>
      <c r="C19" s="24" t="s">
        <v>14</v>
      </c>
      <c r="D19" s="25"/>
      <c r="E19" s="25"/>
      <c r="F19" s="25"/>
      <c r="G19" s="26">
        <v>3324</v>
      </c>
      <c r="H19" s="27" t="s">
        <v>25</v>
      </c>
      <c r="I19" s="28">
        <v>135000</v>
      </c>
      <c r="J19" s="28"/>
    </row>
    <row r="20" spans="1:10" ht="12.75" customHeight="1" x14ac:dyDescent="0.25">
      <c r="A20" s="22">
        <v>1</v>
      </c>
      <c r="B20" s="23">
        <v>45870</v>
      </c>
      <c r="C20" s="24" t="s">
        <v>14</v>
      </c>
      <c r="D20" s="25"/>
      <c r="E20" s="25"/>
      <c r="F20" s="25"/>
      <c r="G20" s="26">
        <v>33311</v>
      </c>
      <c r="H20" s="27" t="s">
        <v>26</v>
      </c>
      <c r="I20" s="28">
        <v>25100</v>
      </c>
      <c r="J20" s="28"/>
    </row>
    <row r="21" spans="1:10" ht="12.75" customHeight="1" x14ac:dyDescent="0.25">
      <c r="A21" s="22">
        <v>1</v>
      </c>
      <c r="B21" s="23">
        <v>45870</v>
      </c>
      <c r="C21" s="24" t="s">
        <v>14</v>
      </c>
      <c r="D21" s="25"/>
      <c r="E21" s="25"/>
      <c r="F21" s="25"/>
      <c r="G21" s="26">
        <v>33411</v>
      </c>
      <c r="H21" s="27" t="s">
        <v>27</v>
      </c>
      <c r="I21" s="28">
        <v>45200</v>
      </c>
      <c r="J21" s="28"/>
    </row>
    <row r="22" spans="1:10" ht="12.75" customHeight="1" x14ac:dyDescent="0.25">
      <c r="A22" s="22">
        <v>1</v>
      </c>
      <c r="B22" s="23">
        <v>45870</v>
      </c>
      <c r="C22" s="24" t="s">
        <v>14</v>
      </c>
      <c r="D22" s="25"/>
      <c r="E22" s="25"/>
      <c r="F22" s="25"/>
      <c r="G22" s="26">
        <v>33511</v>
      </c>
      <c r="H22" s="27" t="s">
        <v>27</v>
      </c>
      <c r="I22" s="28">
        <v>39350</v>
      </c>
      <c r="J22" s="28"/>
    </row>
    <row r="23" spans="1:10" ht="12.75" customHeight="1" x14ac:dyDescent="0.25">
      <c r="A23" s="22">
        <v>1</v>
      </c>
      <c r="B23" s="23">
        <v>45870</v>
      </c>
      <c r="C23" s="24" t="s">
        <v>14</v>
      </c>
      <c r="D23" s="25"/>
      <c r="E23" s="25"/>
      <c r="F23" s="25"/>
      <c r="G23" s="26">
        <v>33521</v>
      </c>
      <c r="H23" s="27" t="s">
        <v>27</v>
      </c>
      <c r="I23" s="28">
        <v>41020</v>
      </c>
      <c r="J23" s="28"/>
    </row>
    <row r="24" spans="1:10" ht="12.75" customHeight="1" x14ac:dyDescent="0.25">
      <c r="A24" s="22">
        <v>1</v>
      </c>
      <c r="B24" s="23">
        <v>45870</v>
      </c>
      <c r="C24" s="24" t="s">
        <v>14</v>
      </c>
      <c r="D24" s="25"/>
      <c r="E24" s="25"/>
      <c r="F24" s="25"/>
      <c r="G24" s="26">
        <v>33611</v>
      </c>
      <c r="H24" s="27" t="s">
        <v>27</v>
      </c>
      <c r="I24" s="28">
        <v>64520</v>
      </c>
      <c r="J24" s="28"/>
    </row>
    <row r="25" spans="1:10" ht="12.75" customHeight="1" x14ac:dyDescent="0.25">
      <c r="A25" s="22">
        <v>1</v>
      </c>
      <c r="B25" s="23">
        <v>45870</v>
      </c>
      <c r="C25" s="24" t="s">
        <v>14</v>
      </c>
      <c r="D25" s="25"/>
      <c r="E25" s="25"/>
      <c r="F25" s="25"/>
      <c r="G25" s="26">
        <v>39131</v>
      </c>
      <c r="H25" s="27" t="s">
        <v>28</v>
      </c>
      <c r="I25" s="28"/>
      <c r="J25" s="28">
        <v>17990</v>
      </c>
    </row>
    <row r="26" spans="1:10" ht="12.75" customHeight="1" x14ac:dyDescent="0.25">
      <c r="A26" s="22">
        <v>1</v>
      </c>
      <c r="B26" s="23">
        <v>45870</v>
      </c>
      <c r="C26" s="24" t="s">
        <v>14</v>
      </c>
      <c r="D26" s="25"/>
      <c r="E26" s="25"/>
      <c r="F26" s="25"/>
      <c r="G26" s="26">
        <v>39132</v>
      </c>
      <c r="H26" s="27" t="s">
        <v>29</v>
      </c>
      <c r="I26" s="28"/>
      <c r="J26" s="28">
        <v>2510</v>
      </c>
    </row>
    <row r="27" spans="1:10" ht="12.75" customHeight="1" x14ac:dyDescent="0.25">
      <c r="A27" s="22">
        <v>1</v>
      </c>
      <c r="B27" s="23">
        <v>45870</v>
      </c>
      <c r="C27" s="24" t="s">
        <v>14</v>
      </c>
      <c r="D27" s="25"/>
      <c r="E27" s="25"/>
      <c r="F27" s="25"/>
      <c r="G27" s="26">
        <v>39133</v>
      </c>
      <c r="H27" s="27" t="s">
        <v>30</v>
      </c>
      <c r="I27" s="28"/>
      <c r="J27" s="28">
        <v>9040</v>
      </c>
    </row>
    <row r="28" spans="1:10" ht="12.75" customHeight="1" x14ac:dyDescent="0.25">
      <c r="A28" s="22">
        <v>1</v>
      </c>
      <c r="B28" s="23">
        <v>45870</v>
      </c>
      <c r="C28" s="24" t="s">
        <v>14</v>
      </c>
      <c r="D28" s="25"/>
      <c r="E28" s="25"/>
      <c r="F28" s="25"/>
      <c r="G28" s="26">
        <v>39134</v>
      </c>
      <c r="H28" s="27" t="s">
        <v>31</v>
      </c>
      <c r="I28" s="28"/>
      <c r="J28" s="28">
        <v>8037</v>
      </c>
    </row>
    <row r="29" spans="1:10" ht="12.75" customHeight="1" x14ac:dyDescent="0.25">
      <c r="A29" s="22">
        <v>1</v>
      </c>
      <c r="B29" s="23">
        <v>45870</v>
      </c>
      <c r="C29" s="24" t="s">
        <v>14</v>
      </c>
      <c r="D29" s="25"/>
      <c r="E29" s="25"/>
      <c r="F29" s="25"/>
      <c r="G29" s="26">
        <v>39135</v>
      </c>
      <c r="H29" s="27" t="s">
        <v>32</v>
      </c>
      <c r="I29" s="28"/>
      <c r="J29" s="28">
        <v>16130</v>
      </c>
    </row>
    <row r="30" spans="1:10" ht="12.75" customHeight="1" x14ac:dyDescent="0.25">
      <c r="A30" s="22">
        <v>1</v>
      </c>
      <c r="B30" s="23">
        <v>45870</v>
      </c>
      <c r="C30" s="24" t="s">
        <v>14</v>
      </c>
      <c r="D30" s="25"/>
      <c r="E30" s="25"/>
      <c r="F30" s="25"/>
      <c r="G30" s="26">
        <v>4212</v>
      </c>
      <c r="H30" s="27" t="s">
        <v>33</v>
      </c>
      <c r="I30" s="28"/>
      <c r="J30" s="28">
        <v>21880</v>
      </c>
    </row>
    <row r="31" spans="1:10" ht="12.75" customHeight="1" x14ac:dyDescent="0.25">
      <c r="A31" s="22">
        <v>1</v>
      </c>
      <c r="B31" s="23">
        <v>45870</v>
      </c>
      <c r="C31" s="24" t="s">
        <v>14</v>
      </c>
      <c r="D31" s="25"/>
      <c r="E31" s="25"/>
      <c r="F31" s="25"/>
      <c r="G31" s="26">
        <v>5011</v>
      </c>
      <c r="H31" s="27" t="s">
        <v>34</v>
      </c>
      <c r="I31" s="28"/>
      <c r="J31" s="28">
        <v>650000</v>
      </c>
    </row>
    <row r="32" spans="1:10" ht="12.75" customHeight="1" x14ac:dyDescent="0.25">
      <c r="A32" s="29"/>
      <c r="B32" s="30"/>
      <c r="C32" s="31"/>
      <c r="D32" s="25"/>
      <c r="E32" s="25"/>
      <c r="F32" s="25"/>
      <c r="G32" s="26"/>
      <c r="H32" s="27" t="s">
        <v>35</v>
      </c>
      <c r="I32" s="28"/>
      <c r="J32" s="28"/>
    </row>
    <row r="33" spans="1:10" ht="12.75" customHeight="1" x14ac:dyDescent="0.25">
      <c r="A33" s="29">
        <v>2</v>
      </c>
      <c r="B33" s="23">
        <v>45871</v>
      </c>
      <c r="C33" s="31" t="s">
        <v>36</v>
      </c>
      <c r="D33" s="25"/>
      <c r="E33" s="25"/>
      <c r="F33" s="25"/>
      <c r="G33" s="26">
        <v>7131</v>
      </c>
      <c r="H33" s="27" t="s">
        <v>19</v>
      </c>
      <c r="I33" s="28">
        <v>22000</v>
      </c>
      <c r="J33" s="28"/>
    </row>
    <row r="34" spans="1:10" ht="12.75" customHeight="1" x14ac:dyDescent="0.25">
      <c r="A34" s="29">
        <v>2</v>
      </c>
      <c r="B34" s="23">
        <v>45871</v>
      </c>
      <c r="C34" s="31" t="s">
        <v>36</v>
      </c>
      <c r="D34" s="25"/>
      <c r="E34" s="25"/>
      <c r="F34" s="25"/>
      <c r="G34" s="26">
        <v>231</v>
      </c>
      <c r="H34" s="27" t="s">
        <v>19</v>
      </c>
      <c r="I34" s="28"/>
      <c r="J34" s="28">
        <v>22000</v>
      </c>
    </row>
    <row r="35" spans="1:10" ht="12.75" customHeight="1" x14ac:dyDescent="0.25">
      <c r="A35" s="29"/>
      <c r="B35" s="30"/>
      <c r="C35" s="31"/>
      <c r="D35" s="25"/>
      <c r="E35" s="25"/>
      <c r="F35" s="25"/>
      <c r="G35" s="26"/>
      <c r="H35" s="27" t="s">
        <v>35</v>
      </c>
      <c r="I35" s="28"/>
      <c r="J35" s="28"/>
    </row>
    <row r="36" spans="1:10" ht="12.75" customHeight="1" x14ac:dyDescent="0.25">
      <c r="A36" s="29">
        <v>3</v>
      </c>
      <c r="B36" s="23">
        <v>45871</v>
      </c>
      <c r="C36" s="31" t="s">
        <v>37</v>
      </c>
      <c r="D36" s="25"/>
      <c r="E36" s="25"/>
      <c r="F36" s="25"/>
      <c r="G36" s="26">
        <v>901</v>
      </c>
      <c r="H36" s="27" t="s">
        <v>38</v>
      </c>
      <c r="I36" s="28">
        <v>14350</v>
      </c>
      <c r="J36" s="28"/>
    </row>
    <row r="37" spans="1:10" ht="12.75" customHeight="1" x14ac:dyDescent="0.25">
      <c r="A37" s="29">
        <v>3</v>
      </c>
      <c r="B37" s="23">
        <v>45871</v>
      </c>
      <c r="C37" s="31" t="s">
        <v>37</v>
      </c>
      <c r="D37" s="25"/>
      <c r="E37" s="25"/>
      <c r="F37" s="25"/>
      <c r="G37" s="26">
        <v>902</v>
      </c>
      <c r="H37" s="27" t="s">
        <v>39</v>
      </c>
      <c r="I37" s="28">
        <v>5220</v>
      </c>
      <c r="J37" s="28"/>
    </row>
    <row r="38" spans="1:10" ht="12.75" customHeight="1" x14ac:dyDescent="0.25">
      <c r="A38" s="29">
        <v>3</v>
      </c>
      <c r="B38" s="23">
        <v>45871</v>
      </c>
      <c r="C38" s="31" t="s">
        <v>37</v>
      </c>
      <c r="D38" s="25"/>
      <c r="E38" s="25"/>
      <c r="F38" s="25"/>
      <c r="G38" s="26">
        <v>903</v>
      </c>
      <c r="H38" s="27" t="s">
        <v>40</v>
      </c>
      <c r="I38" s="28">
        <v>2430</v>
      </c>
      <c r="J38" s="28"/>
    </row>
    <row r="39" spans="1:10" ht="12.75" customHeight="1" x14ac:dyDescent="0.25">
      <c r="A39" s="29">
        <v>3</v>
      </c>
      <c r="B39" s="23">
        <v>45871</v>
      </c>
      <c r="C39" s="31" t="s">
        <v>37</v>
      </c>
      <c r="D39" s="25"/>
      <c r="E39" s="25"/>
      <c r="F39" s="25"/>
      <c r="G39" s="26">
        <v>791</v>
      </c>
      <c r="H39" s="27" t="s">
        <v>41</v>
      </c>
      <c r="I39" s="28"/>
      <c r="J39" s="28">
        <v>22000</v>
      </c>
    </row>
    <row r="40" spans="1:10" ht="12.75" customHeight="1" x14ac:dyDescent="0.25">
      <c r="A40" s="29"/>
      <c r="B40" s="30"/>
      <c r="C40" s="31"/>
      <c r="D40" s="25"/>
      <c r="E40" s="25"/>
      <c r="F40" s="25"/>
      <c r="G40" s="26"/>
      <c r="H40" s="27" t="s">
        <v>35</v>
      </c>
      <c r="I40" s="28"/>
      <c r="J40" s="28"/>
    </row>
    <row r="41" spans="1:10" ht="12.75" customHeight="1" x14ac:dyDescent="0.25">
      <c r="A41" s="29">
        <v>4</v>
      </c>
      <c r="B41" s="30">
        <v>45873</v>
      </c>
      <c r="C41" s="31" t="s">
        <v>42</v>
      </c>
      <c r="D41" s="25"/>
      <c r="E41" s="25"/>
      <c r="F41" s="25"/>
      <c r="G41" s="26">
        <v>6141</v>
      </c>
      <c r="H41" s="27" t="s">
        <v>22</v>
      </c>
      <c r="I41" s="28">
        <v>180</v>
      </c>
      <c r="J41" s="28"/>
    </row>
    <row r="42" spans="1:10" ht="12.75" customHeight="1" x14ac:dyDescent="0.25">
      <c r="A42" s="29">
        <v>4</v>
      </c>
      <c r="B42" s="30">
        <v>45873</v>
      </c>
      <c r="C42" s="31" t="s">
        <v>42</v>
      </c>
      <c r="D42" s="25"/>
      <c r="E42" s="25"/>
      <c r="F42" s="25"/>
      <c r="G42" s="26">
        <v>261</v>
      </c>
      <c r="H42" s="27" t="s">
        <v>22</v>
      </c>
      <c r="I42" s="28"/>
      <c r="J42" s="28">
        <v>180</v>
      </c>
    </row>
    <row r="43" spans="1:10" ht="12.75" customHeight="1" x14ac:dyDescent="0.25">
      <c r="A43" s="29"/>
      <c r="B43" s="30"/>
      <c r="C43" s="31"/>
      <c r="D43" s="25"/>
      <c r="E43" s="25"/>
      <c r="F43" s="25"/>
      <c r="G43" s="26"/>
      <c r="H43" s="27" t="s">
        <v>35</v>
      </c>
      <c r="I43" s="28"/>
      <c r="J43" s="28"/>
    </row>
    <row r="44" spans="1:10" ht="12.75" customHeight="1" x14ac:dyDescent="0.25">
      <c r="A44" s="29">
        <v>5</v>
      </c>
      <c r="B44" s="30">
        <v>45873</v>
      </c>
      <c r="C44" s="31" t="s">
        <v>43</v>
      </c>
      <c r="D44" s="25"/>
      <c r="E44" s="25"/>
      <c r="F44" s="25"/>
      <c r="G44" s="26">
        <v>901</v>
      </c>
      <c r="H44" s="27" t="s">
        <v>38</v>
      </c>
      <c r="I44" s="28">
        <v>180</v>
      </c>
      <c r="J44" s="28"/>
    </row>
    <row r="45" spans="1:10" ht="12.75" customHeight="1" x14ac:dyDescent="0.25">
      <c r="A45" s="29">
        <v>5</v>
      </c>
      <c r="B45" s="30">
        <v>45873</v>
      </c>
      <c r="C45" s="31" t="s">
        <v>43</v>
      </c>
      <c r="D45" s="25"/>
      <c r="E45" s="25"/>
      <c r="F45" s="25"/>
      <c r="G45" s="26">
        <v>791</v>
      </c>
      <c r="H45" s="27" t="s">
        <v>41</v>
      </c>
      <c r="I45" s="28"/>
      <c r="J45" s="28">
        <v>180</v>
      </c>
    </row>
    <row r="46" spans="1:10" ht="12.75" customHeight="1" x14ac:dyDescent="0.25">
      <c r="A46" s="29"/>
      <c r="B46" s="30"/>
      <c r="C46" s="31"/>
      <c r="D46" s="25"/>
      <c r="E46" s="25"/>
      <c r="F46" s="25"/>
      <c r="G46" s="26"/>
      <c r="H46" s="27" t="s">
        <v>35</v>
      </c>
      <c r="I46" s="28"/>
      <c r="J46" s="28"/>
    </row>
    <row r="47" spans="1:10" ht="12.75" customHeight="1" x14ac:dyDescent="0.25">
      <c r="A47" s="29">
        <v>6</v>
      </c>
      <c r="B47" s="30">
        <v>45875</v>
      </c>
      <c r="C47" s="31" t="s">
        <v>42</v>
      </c>
      <c r="D47" s="25"/>
      <c r="E47" s="25"/>
      <c r="F47" s="25"/>
      <c r="G47" s="26">
        <v>6141</v>
      </c>
      <c r="H47" s="27" t="s">
        <v>22</v>
      </c>
      <c r="I47" s="28">
        <v>252</v>
      </c>
      <c r="J47" s="28"/>
    </row>
    <row r="48" spans="1:10" ht="12.75" customHeight="1" x14ac:dyDescent="0.25">
      <c r="A48" s="29">
        <v>6</v>
      </c>
      <c r="B48" s="30">
        <v>45875</v>
      </c>
      <c r="C48" s="31" t="s">
        <v>42</v>
      </c>
      <c r="D48" s="25"/>
      <c r="E48" s="25"/>
      <c r="F48" s="25"/>
      <c r="G48" s="26">
        <v>261</v>
      </c>
      <c r="H48" s="27" t="s">
        <v>22</v>
      </c>
      <c r="I48" s="28"/>
      <c r="J48" s="28">
        <v>252</v>
      </c>
    </row>
    <row r="49" spans="1:10" ht="12.75" customHeight="1" x14ac:dyDescent="0.25">
      <c r="A49" s="29"/>
      <c r="B49" s="30"/>
      <c r="C49" s="31"/>
      <c r="D49" s="25"/>
      <c r="E49" s="25"/>
      <c r="F49" s="25"/>
      <c r="G49" s="26"/>
      <c r="H49" s="27" t="s">
        <v>35</v>
      </c>
      <c r="I49" s="28"/>
      <c r="J49" s="28"/>
    </row>
    <row r="50" spans="1:10" ht="12.75" customHeight="1" x14ac:dyDescent="0.25">
      <c r="A50" s="29">
        <v>7</v>
      </c>
      <c r="B50" s="30">
        <v>45875</v>
      </c>
      <c r="C50" s="31" t="s">
        <v>43</v>
      </c>
      <c r="D50" s="25"/>
      <c r="E50" s="25"/>
      <c r="F50" s="25"/>
      <c r="G50" s="26">
        <v>901</v>
      </c>
      <c r="H50" s="27" t="s">
        <v>38</v>
      </c>
      <c r="I50" s="28">
        <v>252</v>
      </c>
      <c r="J50" s="28"/>
    </row>
    <row r="51" spans="1:10" ht="12.75" customHeight="1" x14ac:dyDescent="0.25">
      <c r="A51" s="29">
        <v>7</v>
      </c>
      <c r="B51" s="30">
        <v>45875</v>
      </c>
      <c r="C51" s="31" t="s">
        <v>43</v>
      </c>
      <c r="D51" s="25"/>
      <c r="E51" s="25"/>
      <c r="F51" s="25"/>
      <c r="G51" s="26">
        <v>791</v>
      </c>
      <c r="H51" s="27" t="s">
        <v>41</v>
      </c>
      <c r="I51" s="28"/>
      <c r="J51" s="28">
        <v>252</v>
      </c>
    </row>
    <row r="52" spans="1:10" ht="12.75" customHeight="1" x14ac:dyDescent="0.25">
      <c r="A52" s="29"/>
      <c r="B52" s="30"/>
      <c r="C52" s="31"/>
      <c r="D52" s="25"/>
      <c r="E52" s="25"/>
      <c r="F52" s="25"/>
      <c r="G52" s="26"/>
      <c r="H52" s="27" t="s">
        <v>35</v>
      </c>
      <c r="I52" s="28"/>
      <c r="J52" s="28"/>
    </row>
    <row r="53" spans="1:10" ht="12.75" customHeight="1" x14ac:dyDescent="0.25">
      <c r="A53" s="29">
        <v>8</v>
      </c>
      <c r="B53" s="30">
        <v>45879</v>
      </c>
      <c r="C53" s="31" t="s">
        <v>44</v>
      </c>
      <c r="D53" s="25"/>
      <c r="E53" s="25"/>
      <c r="F53" s="25"/>
      <c r="G53" s="26">
        <v>6121</v>
      </c>
      <c r="H53" s="27" t="s">
        <v>20</v>
      </c>
      <c r="I53" s="28">
        <v>15000</v>
      </c>
      <c r="J53" s="28"/>
    </row>
    <row r="54" spans="1:10" ht="12.75" customHeight="1" x14ac:dyDescent="0.25">
      <c r="A54" s="29">
        <v>8</v>
      </c>
      <c r="B54" s="30">
        <v>45879</v>
      </c>
      <c r="C54" s="31" t="s">
        <v>44</v>
      </c>
      <c r="D54" s="25"/>
      <c r="E54" s="25"/>
      <c r="F54" s="25"/>
      <c r="G54" s="26">
        <v>6131</v>
      </c>
      <c r="H54" s="27" t="s">
        <v>21</v>
      </c>
      <c r="I54" s="28">
        <v>225</v>
      </c>
      <c r="J54" s="28"/>
    </row>
    <row r="55" spans="1:10" ht="12.75" customHeight="1" x14ac:dyDescent="0.25">
      <c r="A55" s="29">
        <v>8</v>
      </c>
      <c r="B55" s="30">
        <v>45879</v>
      </c>
      <c r="C55" s="31" t="s">
        <v>44</v>
      </c>
      <c r="D55" s="25"/>
      <c r="E55" s="25"/>
      <c r="F55" s="25"/>
      <c r="G55" s="26">
        <v>241</v>
      </c>
      <c r="H55" s="27" t="s">
        <v>20</v>
      </c>
      <c r="I55" s="28"/>
      <c r="J55" s="28">
        <v>15000</v>
      </c>
    </row>
    <row r="56" spans="1:10" ht="12.75" customHeight="1" x14ac:dyDescent="0.25">
      <c r="A56" s="29">
        <v>8</v>
      </c>
      <c r="B56" s="30">
        <v>45879</v>
      </c>
      <c r="C56" s="31" t="s">
        <v>44</v>
      </c>
      <c r="D56" s="25"/>
      <c r="E56" s="25"/>
      <c r="F56" s="25"/>
      <c r="G56" s="26">
        <v>251</v>
      </c>
      <c r="H56" s="27" t="s">
        <v>21</v>
      </c>
      <c r="I56" s="28"/>
      <c r="J56" s="28">
        <v>225</v>
      </c>
    </row>
    <row r="57" spans="1:10" ht="12.75" customHeight="1" x14ac:dyDescent="0.25">
      <c r="A57" s="29"/>
      <c r="B57" s="30"/>
      <c r="C57" s="31"/>
      <c r="D57" s="25"/>
      <c r="E57" s="25"/>
      <c r="F57" s="25"/>
      <c r="G57" s="26"/>
      <c r="H57" s="27" t="s">
        <v>35</v>
      </c>
      <c r="I57" s="28"/>
      <c r="J57" s="28"/>
    </row>
    <row r="58" spans="1:10" ht="12.75" customHeight="1" x14ac:dyDescent="0.25">
      <c r="A58" s="29">
        <v>9</v>
      </c>
      <c r="B58" s="30">
        <v>45879</v>
      </c>
      <c r="C58" s="31" t="s">
        <v>45</v>
      </c>
      <c r="D58" s="25"/>
      <c r="E58" s="25"/>
      <c r="F58" s="25"/>
      <c r="G58" s="26">
        <v>901</v>
      </c>
      <c r="H58" s="27" t="s">
        <v>38</v>
      </c>
      <c r="I58" s="28">
        <v>15225</v>
      </c>
      <c r="J58" s="28"/>
    </row>
    <row r="59" spans="1:10" ht="12.75" customHeight="1" x14ac:dyDescent="0.25">
      <c r="A59" s="29">
        <v>9</v>
      </c>
      <c r="B59" s="30">
        <v>45879</v>
      </c>
      <c r="C59" s="31" t="s">
        <v>45</v>
      </c>
      <c r="D59" s="25"/>
      <c r="E59" s="25"/>
      <c r="F59" s="25"/>
      <c r="G59" s="26">
        <v>791</v>
      </c>
      <c r="H59" s="27" t="s">
        <v>41</v>
      </c>
      <c r="I59" s="28"/>
      <c r="J59" s="28">
        <v>15225</v>
      </c>
    </row>
    <row r="60" spans="1:10" ht="12.75" customHeight="1" x14ac:dyDescent="0.25">
      <c r="A60" s="29"/>
      <c r="B60" s="30"/>
      <c r="C60" s="31"/>
      <c r="D60" s="25"/>
      <c r="E60" s="25"/>
      <c r="F60" s="25"/>
      <c r="G60" s="26"/>
      <c r="H60" s="27" t="s">
        <v>35</v>
      </c>
      <c r="I60" s="28"/>
      <c r="J60" s="28"/>
    </row>
    <row r="61" spans="1:10" ht="12.75" customHeight="1" x14ac:dyDescent="0.25">
      <c r="A61" s="29">
        <v>10</v>
      </c>
      <c r="B61" s="30">
        <v>45880</v>
      </c>
      <c r="C61" s="31" t="s">
        <v>46</v>
      </c>
      <c r="D61" s="25"/>
      <c r="E61" s="25"/>
      <c r="F61" s="25"/>
      <c r="G61" s="26">
        <v>6131</v>
      </c>
      <c r="H61" s="27" t="s">
        <v>21</v>
      </c>
      <c r="I61" s="28">
        <v>176.25</v>
      </c>
      <c r="J61" s="28"/>
    </row>
    <row r="62" spans="1:10" ht="12.75" customHeight="1" x14ac:dyDescent="0.25">
      <c r="A62" s="29">
        <v>10</v>
      </c>
      <c r="B62" s="30">
        <v>45880</v>
      </c>
      <c r="C62" s="31" t="s">
        <v>46</v>
      </c>
      <c r="D62" s="25"/>
      <c r="E62" s="25"/>
      <c r="F62" s="25"/>
      <c r="G62" s="26">
        <v>251</v>
      </c>
      <c r="H62" s="27" t="s">
        <v>21</v>
      </c>
      <c r="I62" s="28"/>
      <c r="J62" s="28">
        <v>176.25</v>
      </c>
    </row>
    <row r="63" spans="1:10" ht="12.75" customHeight="1" x14ac:dyDescent="0.25">
      <c r="A63" s="29"/>
      <c r="B63" s="30"/>
      <c r="C63" s="31"/>
      <c r="D63" s="25"/>
      <c r="E63" s="25"/>
      <c r="F63" s="25"/>
      <c r="G63" s="26"/>
      <c r="H63" s="27" t="s">
        <v>35</v>
      </c>
      <c r="I63" s="28"/>
      <c r="J63" s="28"/>
    </row>
    <row r="64" spans="1:10" ht="12.75" customHeight="1" x14ac:dyDescent="0.25">
      <c r="A64" s="29">
        <v>11</v>
      </c>
      <c r="B64" s="30">
        <v>45880</v>
      </c>
      <c r="C64" s="31" t="s">
        <v>47</v>
      </c>
      <c r="D64" s="25"/>
      <c r="E64" s="25"/>
      <c r="F64" s="25"/>
      <c r="G64" s="26">
        <v>901</v>
      </c>
      <c r="H64" s="27" t="s">
        <v>38</v>
      </c>
      <c r="I64" s="28">
        <v>176.25</v>
      </c>
      <c r="J64" s="28"/>
    </row>
    <row r="65" spans="1:10" ht="12.75" customHeight="1" x14ac:dyDescent="0.25">
      <c r="A65" s="29">
        <v>11</v>
      </c>
      <c r="B65" s="30">
        <v>45880</v>
      </c>
      <c r="C65" s="31" t="s">
        <v>47</v>
      </c>
      <c r="D65" s="25"/>
      <c r="E65" s="25"/>
      <c r="F65" s="25"/>
      <c r="G65" s="26">
        <v>791</v>
      </c>
      <c r="H65" s="27" t="s">
        <v>41</v>
      </c>
      <c r="I65" s="28"/>
      <c r="J65" s="28">
        <v>176.25</v>
      </c>
    </row>
    <row r="66" spans="1:10" ht="12.75" customHeight="1" x14ac:dyDescent="0.25">
      <c r="A66" s="29"/>
      <c r="B66" s="30"/>
      <c r="C66" s="31"/>
      <c r="D66" s="25"/>
      <c r="E66" s="25"/>
      <c r="F66" s="25"/>
      <c r="G66" s="26"/>
      <c r="H66" s="27" t="s">
        <v>35</v>
      </c>
      <c r="I66" s="28"/>
      <c r="J66" s="28"/>
    </row>
    <row r="67" spans="1:10" ht="12.75" customHeight="1" x14ac:dyDescent="0.25">
      <c r="A67" s="29">
        <v>12</v>
      </c>
      <c r="B67" s="30">
        <v>45881</v>
      </c>
      <c r="C67" s="31" t="s">
        <v>44</v>
      </c>
      <c r="D67" s="25"/>
      <c r="E67" s="25"/>
      <c r="F67" s="25"/>
      <c r="G67" s="26">
        <v>6121</v>
      </c>
      <c r="H67" s="27" t="s">
        <v>20</v>
      </c>
      <c r="I67" s="28">
        <v>26430</v>
      </c>
      <c r="J67" s="28"/>
    </row>
    <row r="68" spans="1:10" ht="12.75" customHeight="1" x14ac:dyDescent="0.25">
      <c r="A68" s="29">
        <v>12</v>
      </c>
      <c r="B68" s="30">
        <v>45881</v>
      </c>
      <c r="C68" s="31" t="s">
        <v>44</v>
      </c>
      <c r="D68" s="25"/>
      <c r="E68" s="25"/>
      <c r="F68" s="25"/>
      <c r="G68" s="26">
        <v>6131</v>
      </c>
      <c r="H68" s="27" t="s">
        <v>21</v>
      </c>
      <c r="I68" s="28">
        <v>617.9</v>
      </c>
      <c r="J68" s="28"/>
    </row>
    <row r="69" spans="1:10" ht="12.75" customHeight="1" x14ac:dyDescent="0.25">
      <c r="A69" s="29">
        <v>12</v>
      </c>
      <c r="B69" s="30">
        <v>45881</v>
      </c>
      <c r="C69" s="31" t="s">
        <v>44</v>
      </c>
      <c r="D69" s="25"/>
      <c r="E69" s="25"/>
      <c r="F69" s="25"/>
      <c r="G69" s="26">
        <v>241</v>
      </c>
      <c r="H69" s="27" t="s">
        <v>20</v>
      </c>
      <c r="I69" s="28"/>
      <c r="J69" s="28">
        <v>26430</v>
      </c>
    </row>
    <row r="70" spans="1:10" ht="12.75" customHeight="1" x14ac:dyDescent="0.25">
      <c r="A70" s="29">
        <v>12</v>
      </c>
      <c r="B70" s="30">
        <v>45881</v>
      </c>
      <c r="C70" s="31" t="s">
        <v>44</v>
      </c>
      <c r="D70" s="25"/>
      <c r="E70" s="25"/>
      <c r="F70" s="25"/>
      <c r="G70" s="26">
        <v>251</v>
      </c>
      <c r="H70" s="27" t="s">
        <v>21</v>
      </c>
      <c r="I70" s="28"/>
      <c r="J70" s="28">
        <v>617.9</v>
      </c>
    </row>
    <row r="71" spans="1:10" ht="12.75" customHeight="1" x14ac:dyDescent="0.25">
      <c r="A71" s="29"/>
      <c r="B71" s="30"/>
      <c r="C71" s="31"/>
      <c r="D71" s="25"/>
      <c r="E71" s="25"/>
      <c r="F71" s="25"/>
      <c r="G71" s="26"/>
      <c r="H71" s="27" t="s">
        <v>35</v>
      </c>
      <c r="I71" s="28"/>
      <c r="J71" s="28"/>
    </row>
    <row r="72" spans="1:10" ht="12.75" customHeight="1" x14ac:dyDescent="0.25">
      <c r="A72" s="29">
        <v>13</v>
      </c>
      <c r="B72" s="30">
        <v>45881</v>
      </c>
      <c r="C72" s="31" t="s">
        <v>45</v>
      </c>
      <c r="D72" s="25"/>
      <c r="E72" s="25"/>
      <c r="F72" s="25"/>
      <c r="G72" s="26">
        <v>901</v>
      </c>
      <c r="H72" s="27" t="s">
        <v>38</v>
      </c>
      <c r="I72" s="28">
        <v>27047.9</v>
      </c>
      <c r="J72" s="28"/>
    </row>
    <row r="73" spans="1:10" ht="12.75" customHeight="1" x14ac:dyDescent="0.25">
      <c r="A73" s="29">
        <v>13</v>
      </c>
      <c r="B73" s="30">
        <v>45881</v>
      </c>
      <c r="C73" s="31" t="s">
        <v>45</v>
      </c>
      <c r="D73" s="25"/>
      <c r="E73" s="25"/>
      <c r="F73" s="25"/>
      <c r="G73" s="26">
        <v>791</v>
      </c>
      <c r="H73" s="27" t="s">
        <v>41</v>
      </c>
      <c r="I73" s="28"/>
      <c r="J73" s="28">
        <v>27047.9</v>
      </c>
    </row>
    <row r="74" spans="1:10" ht="12.75" customHeight="1" x14ac:dyDescent="0.25">
      <c r="A74" s="29"/>
      <c r="B74" s="30"/>
      <c r="C74" s="31"/>
      <c r="D74" s="25"/>
      <c r="E74" s="25"/>
      <c r="F74" s="25"/>
      <c r="G74" s="26"/>
      <c r="H74" s="27" t="s">
        <v>35</v>
      </c>
      <c r="I74" s="28"/>
      <c r="J74" s="28"/>
    </row>
    <row r="75" spans="1:10" ht="12.75" customHeight="1" x14ac:dyDescent="0.25">
      <c r="A75" s="29">
        <v>14</v>
      </c>
      <c r="B75" s="30">
        <v>45884</v>
      </c>
      <c r="C75" s="31" t="s">
        <v>42</v>
      </c>
      <c r="D75" s="25"/>
      <c r="E75" s="25"/>
      <c r="F75" s="25"/>
      <c r="G75" s="26">
        <v>6141</v>
      </c>
      <c r="H75" s="27" t="s">
        <v>22</v>
      </c>
      <c r="I75" s="28">
        <v>450</v>
      </c>
      <c r="J75" s="28"/>
    </row>
    <row r="76" spans="1:10" ht="12.75" customHeight="1" x14ac:dyDescent="0.25">
      <c r="A76" s="29">
        <v>14</v>
      </c>
      <c r="B76" s="30">
        <v>45884</v>
      </c>
      <c r="C76" s="31" t="s">
        <v>42</v>
      </c>
      <c r="D76" s="25"/>
      <c r="E76" s="25"/>
      <c r="F76" s="25"/>
      <c r="G76" s="26">
        <v>261</v>
      </c>
      <c r="H76" s="27" t="s">
        <v>22</v>
      </c>
      <c r="I76" s="28"/>
      <c r="J76" s="28">
        <v>450</v>
      </c>
    </row>
    <row r="77" spans="1:10" ht="12.75" customHeight="1" x14ac:dyDescent="0.25">
      <c r="A77" s="29"/>
      <c r="B77" s="30"/>
      <c r="C77" s="31"/>
      <c r="D77" s="25"/>
      <c r="E77" s="25"/>
      <c r="F77" s="25"/>
      <c r="G77" s="26"/>
      <c r="H77" s="27" t="s">
        <v>35</v>
      </c>
      <c r="I77" s="28"/>
      <c r="J77" s="28"/>
    </row>
    <row r="78" spans="1:10" ht="12.75" customHeight="1" x14ac:dyDescent="0.25">
      <c r="A78" s="29">
        <v>15</v>
      </c>
      <c r="B78" s="30">
        <v>45884</v>
      </c>
      <c r="C78" s="31" t="s">
        <v>43</v>
      </c>
      <c r="D78" s="25"/>
      <c r="E78" s="25"/>
      <c r="F78" s="25"/>
      <c r="G78" s="26">
        <v>901</v>
      </c>
      <c r="H78" s="27" t="s">
        <v>38</v>
      </c>
      <c r="I78" s="28">
        <v>450</v>
      </c>
      <c r="J78" s="28"/>
    </row>
    <row r="79" spans="1:10" ht="12.75" customHeight="1" x14ac:dyDescent="0.25">
      <c r="A79" s="29">
        <v>15</v>
      </c>
      <c r="B79" s="30">
        <v>45884</v>
      </c>
      <c r="C79" s="31" t="s">
        <v>43</v>
      </c>
      <c r="D79" s="25"/>
      <c r="E79" s="25"/>
      <c r="F79" s="25"/>
      <c r="G79" s="26">
        <v>791</v>
      </c>
      <c r="H79" s="27" t="s">
        <v>41</v>
      </c>
      <c r="I79" s="28"/>
      <c r="J79" s="28">
        <v>450</v>
      </c>
    </row>
    <row r="80" spans="1:10" ht="12.75" customHeight="1" x14ac:dyDescent="0.25">
      <c r="A80" s="29"/>
      <c r="B80" s="30"/>
      <c r="C80" s="31"/>
      <c r="D80" s="25"/>
      <c r="E80" s="25"/>
      <c r="F80" s="25"/>
      <c r="G80" s="26"/>
      <c r="H80" s="27" t="s">
        <v>35</v>
      </c>
      <c r="I80" s="28"/>
      <c r="J80" s="28"/>
    </row>
    <row r="81" spans="1:10" ht="12.75" customHeight="1" x14ac:dyDescent="0.25">
      <c r="A81" s="29">
        <v>16</v>
      </c>
      <c r="B81" s="30">
        <v>45900</v>
      </c>
      <c r="C81" s="31" t="s">
        <v>48</v>
      </c>
      <c r="D81" s="25"/>
      <c r="E81" s="25"/>
      <c r="F81" s="25"/>
      <c r="G81" s="26">
        <v>6021</v>
      </c>
      <c r="H81" s="27" t="s">
        <v>20</v>
      </c>
      <c r="I81" s="28">
        <v>42550</v>
      </c>
      <c r="J81" s="28"/>
    </row>
    <row r="82" spans="1:10" ht="12.75" customHeight="1" x14ac:dyDescent="0.25">
      <c r="A82" s="29">
        <v>16</v>
      </c>
      <c r="B82" s="30">
        <v>45900</v>
      </c>
      <c r="C82" s="31" t="s">
        <v>48</v>
      </c>
      <c r="D82" s="25"/>
      <c r="E82" s="25"/>
      <c r="F82" s="25"/>
      <c r="G82" s="26">
        <v>6031</v>
      </c>
      <c r="H82" s="27" t="s">
        <v>21</v>
      </c>
      <c r="I82" s="28">
        <v>1112.5</v>
      </c>
      <c r="J82" s="28"/>
    </row>
    <row r="83" spans="1:10" ht="12.75" customHeight="1" x14ac:dyDescent="0.25">
      <c r="A83" s="29">
        <v>16</v>
      </c>
      <c r="B83" s="30">
        <v>45900</v>
      </c>
      <c r="C83" s="31" t="s">
        <v>48</v>
      </c>
      <c r="D83" s="25"/>
      <c r="E83" s="25"/>
      <c r="F83" s="25"/>
      <c r="G83" s="26">
        <v>6323</v>
      </c>
      <c r="H83" s="27" t="s">
        <v>49</v>
      </c>
      <c r="I83" s="28">
        <v>1500</v>
      </c>
      <c r="J83" s="28"/>
    </row>
    <row r="84" spans="1:10" ht="12.75" customHeight="1" x14ac:dyDescent="0.25">
      <c r="A84" s="29">
        <v>16</v>
      </c>
      <c r="B84" s="30">
        <v>45900</v>
      </c>
      <c r="C84" s="31" t="s">
        <v>48</v>
      </c>
      <c r="D84" s="25"/>
      <c r="E84" s="25"/>
      <c r="F84" s="25"/>
      <c r="G84" s="26">
        <v>6361</v>
      </c>
      <c r="H84" s="27" t="s">
        <v>50</v>
      </c>
      <c r="I84" s="28">
        <v>1552</v>
      </c>
      <c r="J84" s="28"/>
    </row>
    <row r="85" spans="1:10" ht="12.75" customHeight="1" x14ac:dyDescent="0.25">
      <c r="A85" s="29">
        <v>16</v>
      </c>
      <c r="B85" s="30">
        <v>45900</v>
      </c>
      <c r="C85" s="31" t="s">
        <v>48</v>
      </c>
      <c r="D85" s="25"/>
      <c r="E85" s="25"/>
      <c r="F85" s="25"/>
      <c r="G85" s="26">
        <v>6363</v>
      </c>
      <c r="H85" s="27" t="s">
        <v>51</v>
      </c>
      <c r="I85" s="28">
        <v>830</v>
      </c>
      <c r="J85" s="28"/>
    </row>
    <row r="86" spans="1:10" ht="12.75" customHeight="1" x14ac:dyDescent="0.25">
      <c r="A86" s="29">
        <v>16</v>
      </c>
      <c r="B86" s="30">
        <v>45900</v>
      </c>
      <c r="C86" s="31" t="s">
        <v>48</v>
      </c>
      <c r="D86" s="25"/>
      <c r="E86" s="25"/>
      <c r="F86" s="25"/>
      <c r="G86" s="26">
        <v>6364</v>
      </c>
      <c r="H86" s="27" t="s">
        <v>52</v>
      </c>
      <c r="I86" s="28">
        <v>1850</v>
      </c>
      <c r="J86" s="28"/>
    </row>
    <row r="87" spans="1:10" ht="12.75" customHeight="1" x14ac:dyDescent="0.25">
      <c r="A87" s="29">
        <v>16</v>
      </c>
      <c r="B87" s="30">
        <v>45900</v>
      </c>
      <c r="C87" s="31" t="s">
        <v>48</v>
      </c>
      <c r="D87" s="25"/>
      <c r="E87" s="25"/>
      <c r="F87" s="25"/>
      <c r="G87" s="26">
        <v>6371</v>
      </c>
      <c r="H87" s="27" t="s">
        <v>53</v>
      </c>
      <c r="I87" s="28">
        <v>600</v>
      </c>
      <c r="J87" s="28"/>
    </row>
    <row r="88" spans="1:10" ht="12.75" customHeight="1" x14ac:dyDescent="0.25">
      <c r="A88" s="29">
        <v>16</v>
      </c>
      <c r="B88" s="30">
        <v>45900</v>
      </c>
      <c r="C88" s="31" t="s">
        <v>48</v>
      </c>
      <c r="D88" s="25"/>
      <c r="E88" s="25"/>
      <c r="F88" s="25"/>
      <c r="G88" s="26">
        <v>656</v>
      </c>
      <c r="H88" s="27" t="s">
        <v>54</v>
      </c>
      <c r="I88" s="28">
        <v>1800</v>
      </c>
      <c r="J88" s="28"/>
    </row>
    <row r="89" spans="1:10" ht="12.75" customHeight="1" x14ac:dyDescent="0.25">
      <c r="A89" s="29">
        <v>16</v>
      </c>
      <c r="B89" s="30">
        <v>45900</v>
      </c>
      <c r="C89" s="31" t="s">
        <v>48</v>
      </c>
      <c r="D89" s="25"/>
      <c r="E89" s="25"/>
      <c r="F89" s="25"/>
      <c r="G89" s="26">
        <v>40111</v>
      </c>
      <c r="H89" s="27" t="s">
        <v>55</v>
      </c>
      <c r="I89" s="28">
        <v>9053.01</v>
      </c>
      <c r="J89" s="28"/>
    </row>
    <row r="90" spans="1:10" ht="12.75" customHeight="1" x14ac:dyDescent="0.25">
      <c r="A90" s="29">
        <v>16</v>
      </c>
      <c r="B90" s="30">
        <v>45900</v>
      </c>
      <c r="C90" s="31" t="s">
        <v>48</v>
      </c>
      <c r="D90" s="25"/>
      <c r="E90" s="25"/>
      <c r="F90" s="25"/>
      <c r="G90" s="26">
        <v>4212</v>
      </c>
      <c r="H90" s="27" t="s">
        <v>33</v>
      </c>
      <c r="I90" s="28"/>
      <c r="J90" s="28">
        <v>60847.51</v>
      </c>
    </row>
    <row r="91" spans="1:10" ht="12.75" customHeight="1" x14ac:dyDescent="0.25">
      <c r="A91" s="29"/>
      <c r="B91" s="30"/>
      <c r="C91" s="31"/>
      <c r="D91" s="25"/>
      <c r="E91" s="25"/>
      <c r="F91" s="25"/>
      <c r="G91" s="26"/>
      <c r="H91" s="27" t="s">
        <v>35</v>
      </c>
      <c r="I91" s="28"/>
      <c r="J91" s="28"/>
    </row>
    <row r="92" spans="1:10" ht="12.75" customHeight="1" x14ac:dyDescent="0.25">
      <c r="A92" s="29">
        <v>17</v>
      </c>
      <c r="B92" s="30">
        <v>45900</v>
      </c>
      <c r="C92" s="31" t="s">
        <v>56</v>
      </c>
      <c r="D92" s="25"/>
      <c r="E92" s="25"/>
      <c r="F92" s="25"/>
      <c r="G92" s="26">
        <v>241</v>
      </c>
      <c r="H92" s="27" t="s">
        <v>20</v>
      </c>
      <c r="I92" s="28">
        <v>42550</v>
      </c>
      <c r="J92" s="28"/>
    </row>
    <row r="93" spans="1:10" ht="12.75" customHeight="1" x14ac:dyDescent="0.25">
      <c r="A93" s="29">
        <v>17</v>
      </c>
      <c r="B93" s="30">
        <v>45900</v>
      </c>
      <c r="C93" s="31" t="s">
        <v>56</v>
      </c>
      <c r="D93" s="25"/>
      <c r="E93" s="25"/>
      <c r="F93" s="25"/>
      <c r="G93" s="26">
        <v>251</v>
      </c>
      <c r="H93" s="27" t="s">
        <v>21</v>
      </c>
      <c r="I93" s="28">
        <v>1112.5</v>
      </c>
      <c r="J93" s="28"/>
    </row>
    <row r="94" spans="1:10" ht="12.75" customHeight="1" x14ac:dyDescent="0.25">
      <c r="A94" s="29">
        <v>17</v>
      </c>
      <c r="B94" s="30">
        <v>45900</v>
      </c>
      <c r="C94" s="31" t="s">
        <v>56</v>
      </c>
      <c r="D94" s="25"/>
      <c r="E94" s="25"/>
      <c r="F94" s="25"/>
      <c r="G94" s="26">
        <v>91</v>
      </c>
      <c r="H94" s="27" t="s">
        <v>57</v>
      </c>
      <c r="I94" s="28">
        <v>950</v>
      </c>
      <c r="J94" s="28"/>
    </row>
    <row r="95" spans="1:10" ht="12.75" customHeight="1" x14ac:dyDescent="0.25">
      <c r="A95" s="29">
        <v>17</v>
      </c>
      <c r="B95" s="30">
        <v>45900</v>
      </c>
      <c r="C95" s="31" t="s">
        <v>56</v>
      </c>
      <c r="D95" s="25"/>
      <c r="E95" s="25"/>
      <c r="F95" s="25"/>
      <c r="G95" s="26">
        <v>94</v>
      </c>
      <c r="H95" s="27" t="s">
        <v>58</v>
      </c>
      <c r="I95" s="28">
        <v>4770</v>
      </c>
      <c r="J95" s="28"/>
    </row>
    <row r="96" spans="1:10" ht="12.75" customHeight="1" x14ac:dyDescent="0.25">
      <c r="A96" s="29">
        <v>17</v>
      </c>
      <c r="B96" s="30">
        <v>45900</v>
      </c>
      <c r="C96" s="31" t="s">
        <v>56</v>
      </c>
      <c r="D96" s="25"/>
      <c r="E96" s="25"/>
      <c r="F96" s="25"/>
      <c r="G96" s="26">
        <v>95</v>
      </c>
      <c r="H96" s="27" t="s">
        <v>59</v>
      </c>
      <c r="I96" s="28">
        <v>2412</v>
      </c>
      <c r="J96" s="28"/>
    </row>
    <row r="97" spans="1:10" ht="12.75" customHeight="1" x14ac:dyDescent="0.25">
      <c r="A97" s="29">
        <v>17</v>
      </c>
      <c r="B97" s="30">
        <v>45900</v>
      </c>
      <c r="C97" s="31" t="s">
        <v>56</v>
      </c>
      <c r="D97" s="25"/>
      <c r="E97" s="25"/>
      <c r="F97" s="25"/>
      <c r="G97" s="26">
        <v>6121</v>
      </c>
      <c r="H97" s="27" t="s">
        <v>20</v>
      </c>
      <c r="I97" s="28"/>
      <c r="J97" s="28">
        <v>42550</v>
      </c>
    </row>
    <row r="98" spans="1:10" ht="12.75" customHeight="1" x14ac:dyDescent="0.25">
      <c r="A98" s="29">
        <v>17</v>
      </c>
      <c r="B98" s="30">
        <v>45900</v>
      </c>
      <c r="C98" s="31" t="s">
        <v>56</v>
      </c>
      <c r="D98" s="25"/>
      <c r="E98" s="25"/>
      <c r="F98" s="25"/>
      <c r="G98" s="26">
        <v>6131</v>
      </c>
      <c r="H98" s="27" t="s">
        <v>21</v>
      </c>
      <c r="I98" s="28"/>
      <c r="J98" s="28">
        <v>1112.5</v>
      </c>
    </row>
    <row r="99" spans="1:10" ht="12.75" customHeight="1" x14ac:dyDescent="0.25">
      <c r="A99" s="29">
        <v>17</v>
      </c>
      <c r="B99" s="30">
        <v>45900</v>
      </c>
      <c r="C99" s="31" t="s">
        <v>56</v>
      </c>
      <c r="D99" s="25"/>
      <c r="E99" s="25"/>
      <c r="F99" s="25"/>
      <c r="G99" s="26">
        <v>791</v>
      </c>
      <c r="H99" s="27" t="s">
        <v>41</v>
      </c>
      <c r="I99" s="28"/>
      <c r="J99" s="28">
        <v>8132</v>
      </c>
    </row>
    <row r="100" spans="1:10" ht="12.75" customHeight="1" x14ac:dyDescent="0.25">
      <c r="A100" s="29"/>
      <c r="B100" s="30"/>
      <c r="C100" s="31"/>
      <c r="D100" s="25"/>
      <c r="E100" s="25"/>
      <c r="F100" s="25"/>
      <c r="G100" s="26"/>
      <c r="H100" s="27" t="s">
        <v>35</v>
      </c>
      <c r="I100" s="28"/>
      <c r="J100" s="28"/>
    </row>
    <row r="101" spans="1:10" ht="12.75" customHeight="1" x14ac:dyDescent="0.25">
      <c r="A101" s="29">
        <v>18</v>
      </c>
      <c r="B101" s="30">
        <v>45900</v>
      </c>
      <c r="C101" s="31" t="s">
        <v>60</v>
      </c>
      <c r="D101" s="25"/>
      <c r="E101" s="25"/>
      <c r="F101" s="25"/>
      <c r="G101" s="26">
        <v>4212</v>
      </c>
      <c r="H101" s="27" t="s">
        <v>33</v>
      </c>
      <c r="I101" s="28">
        <v>11210.51</v>
      </c>
      <c r="J101" s="28"/>
    </row>
    <row r="102" spans="1:10" ht="12.75" customHeight="1" x14ac:dyDescent="0.25">
      <c r="A102" s="29">
        <v>18</v>
      </c>
      <c r="B102" s="30">
        <v>45900</v>
      </c>
      <c r="C102" s="31" t="s">
        <v>60</v>
      </c>
      <c r="D102" s="25"/>
      <c r="E102" s="25"/>
      <c r="F102" s="25"/>
      <c r="G102" s="26">
        <v>101</v>
      </c>
      <c r="H102" s="27" t="s">
        <v>15</v>
      </c>
      <c r="I102" s="28"/>
      <c r="J102" s="28">
        <v>11210.51</v>
      </c>
    </row>
    <row r="103" spans="1:10" ht="12.75" customHeight="1" x14ac:dyDescent="0.25">
      <c r="A103" s="29"/>
      <c r="B103" s="30"/>
      <c r="C103" s="31"/>
      <c r="D103" s="25"/>
      <c r="E103" s="25"/>
      <c r="F103" s="25"/>
      <c r="G103" s="26"/>
      <c r="H103" s="27" t="s">
        <v>35</v>
      </c>
      <c r="I103" s="28"/>
      <c r="J103" s="28"/>
    </row>
    <row r="104" spans="1:10" ht="12.75" customHeight="1" x14ac:dyDescent="0.25">
      <c r="A104" s="29">
        <v>19</v>
      </c>
      <c r="B104" s="30">
        <v>45900</v>
      </c>
      <c r="C104" s="31" t="s">
        <v>61</v>
      </c>
      <c r="D104" s="25"/>
      <c r="E104" s="25"/>
      <c r="F104" s="25"/>
      <c r="G104" s="26">
        <v>1212</v>
      </c>
      <c r="H104" s="27" t="s">
        <v>17</v>
      </c>
      <c r="I104" s="28"/>
      <c r="J104" s="28">
        <v>28122</v>
      </c>
    </row>
    <row r="105" spans="1:10" ht="12.75" customHeight="1" x14ac:dyDescent="0.25">
      <c r="A105" s="29">
        <v>19</v>
      </c>
      <c r="B105" s="30">
        <v>45900</v>
      </c>
      <c r="C105" s="31" t="s">
        <v>61</v>
      </c>
      <c r="D105" s="25"/>
      <c r="E105" s="25"/>
      <c r="F105" s="25"/>
      <c r="G105" s="26">
        <v>4111</v>
      </c>
      <c r="H105" s="27" t="s">
        <v>62</v>
      </c>
      <c r="I105" s="28">
        <v>29867</v>
      </c>
      <c r="J105" s="28"/>
    </row>
    <row r="106" spans="1:10" ht="12.75" customHeight="1" x14ac:dyDescent="0.25">
      <c r="A106" s="29">
        <v>19</v>
      </c>
      <c r="B106" s="30">
        <v>45900</v>
      </c>
      <c r="C106" s="31" t="s">
        <v>61</v>
      </c>
      <c r="D106" s="25"/>
      <c r="E106" s="25"/>
      <c r="F106" s="25"/>
      <c r="G106" s="26">
        <v>4212</v>
      </c>
      <c r="H106" s="27" t="s">
        <v>33</v>
      </c>
      <c r="I106" s="28">
        <v>21308</v>
      </c>
      <c r="J106" s="28"/>
    </row>
    <row r="107" spans="1:10" ht="12.75" customHeight="1" x14ac:dyDescent="0.25">
      <c r="A107" s="29">
        <v>19</v>
      </c>
      <c r="B107" s="30">
        <v>45900</v>
      </c>
      <c r="C107" s="31" t="s">
        <v>61</v>
      </c>
      <c r="D107" s="25"/>
      <c r="E107" s="25"/>
      <c r="F107" s="25"/>
      <c r="G107" s="26">
        <v>1041</v>
      </c>
      <c r="H107" s="27" t="s">
        <v>16</v>
      </c>
      <c r="I107" s="28"/>
      <c r="J107" s="28">
        <v>23053</v>
      </c>
    </row>
    <row r="108" spans="1:10" ht="12.75" customHeight="1" x14ac:dyDescent="0.25">
      <c r="A108" s="29"/>
      <c r="B108" s="30"/>
      <c r="C108" s="31"/>
      <c r="D108" s="25"/>
      <c r="E108" s="25"/>
      <c r="F108" s="25"/>
      <c r="G108" s="26"/>
      <c r="H108" s="27" t="s">
        <v>35</v>
      </c>
      <c r="I108" s="28"/>
      <c r="J108" s="28"/>
    </row>
    <row r="109" spans="1:10" ht="12.75" customHeight="1" x14ac:dyDescent="0.25">
      <c r="A109" s="29">
        <v>20</v>
      </c>
      <c r="B109" s="30">
        <v>45900</v>
      </c>
      <c r="C109" s="31" t="s">
        <v>63</v>
      </c>
      <c r="D109" s="25"/>
      <c r="E109" s="25"/>
      <c r="F109" s="25"/>
      <c r="G109" s="26">
        <v>6211</v>
      </c>
      <c r="H109" s="27" t="s">
        <v>64</v>
      </c>
      <c r="I109" s="28">
        <v>34750</v>
      </c>
      <c r="J109" s="28"/>
    </row>
    <row r="110" spans="1:10" ht="12.75" customHeight="1" x14ac:dyDescent="0.25">
      <c r="A110" s="29">
        <v>20</v>
      </c>
      <c r="B110" s="30">
        <v>45900</v>
      </c>
      <c r="C110" s="31" t="s">
        <v>63</v>
      </c>
      <c r="D110" s="25"/>
      <c r="E110" s="25"/>
      <c r="F110" s="25"/>
      <c r="G110" s="26">
        <v>622</v>
      </c>
      <c r="H110" s="27" t="s">
        <v>65</v>
      </c>
      <c r="I110" s="28">
        <v>540</v>
      </c>
      <c r="J110" s="28"/>
    </row>
    <row r="111" spans="1:10" ht="12.75" customHeight="1" x14ac:dyDescent="0.25">
      <c r="A111" s="29">
        <v>20</v>
      </c>
      <c r="B111" s="30">
        <v>45900</v>
      </c>
      <c r="C111" s="31" t="s">
        <v>63</v>
      </c>
      <c r="D111" s="25"/>
      <c r="E111" s="25"/>
      <c r="F111" s="25"/>
      <c r="G111" s="26">
        <v>6271</v>
      </c>
      <c r="H111" s="27" t="s">
        <v>66</v>
      </c>
      <c r="I111" s="28">
        <v>3176.1</v>
      </c>
      <c r="J111" s="28"/>
    </row>
    <row r="112" spans="1:10" ht="12.75" customHeight="1" x14ac:dyDescent="0.25">
      <c r="A112" s="29">
        <v>20</v>
      </c>
      <c r="B112" s="30">
        <v>45900</v>
      </c>
      <c r="C112" s="31" t="s">
        <v>63</v>
      </c>
      <c r="D112" s="25"/>
      <c r="E112" s="25"/>
      <c r="F112" s="25"/>
      <c r="G112" s="26">
        <v>6273</v>
      </c>
      <c r="H112" s="27" t="s">
        <v>67</v>
      </c>
      <c r="I112" s="28">
        <v>289.92</v>
      </c>
      <c r="J112" s="28"/>
    </row>
    <row r="113" spans="1:10" ht="12.75" customHeight="1" x14ac:dyDescent="0.25">
      <c r="A113" s="29">
        <v>20</v>
      </c>
      <c r="B113" s="30">
        <v>45900</v>
      </c>
      <c r="C113" s="31" t="s">
        <v>63</v>
      </c>
      <c r="D113" s="25"/>
      <c r="E113" s="25"/>
      <c r="F113" s="25"/>
      <c r="G113" s="26">
        <v>6441</v>
      </c>
      <c r="H113" s="27" t="s">
        <v>68</v>
      </c>
      <c r="I113" s="28">
        <v>264.68</v>
      </c>
      <c r="J113" s="28"/>
    </row>
    <row r="114" spans="1:10" ht="12.75" customHeight="1" x14ac:dyDescent="0.25">
      <c r="A114" s="29">
        <v>20</v>
      </c>
      <c r="B114" s="30">
        <v>45900</v>
      </c>
      <c r="C114" s="31" t="s">
        <v>63</v>
      </c>
      <c r="D114" s="25"/>
      <c r="E114" s="25"/>
      <c r="F114" s="25"/>
      <c r="G114" s="26">
        <v>40173</v>
      </c>
      <c r="H114" s="27" t="s">
        <v>69</v>
      </c>
      <c r="I114" s="28"/>
      <c r="J114" s="28">
        <v>721</v>
      </c>
    </row>
    <row r="115" spans="1:10" ht="12.75" customHeight="1" x14ac:dyDescent="0.25">
      <c r="A115" s="29">
        <v>20</v>
      </c>
      <c r="B115" s="30">
        <v>45900</v>
      </c>
      <c r="C115" s="31" t="s">
        <v>63</v>
      </c>
      <c r="D115" s="25"/>
      <c r="E115" s="25"/>
      <c r="F115" s="25"/>
      <c r="G115" s="26">
        <v>4031</v>
      </c>
      <c r="H115" s="27" t="s">
        <v>70</v>
      </c>
      <c r="I115" s="28"/>
      <c r="J115" s="28">
        <v>3176.1</v>
      </c>
    </row>
    <row r="116" spans="1:10" ht="12.75" customHeight="1" x14ac:dyDescent="0.25">
      <c r="A116" s="29">
        <v>20</v>
      </c>
      <c r="B116" s="30">
        <v>45900</v>
      </c>
      <c r="C116" s="31" t="s">
        <v>63</v>
      </c>
      <c r="D116" s="25"/>
      <c r="E116" s="25"/>
      <c r="F116" s="25"/>
      <c r="G116" s="26">
        <v>4032</v>
      </c>
      <c r="H116" s="27" t="s">
        <v>71</v>
      </c>
      <c r="I116" s="28"/>
      <c r="J116" s="28">
        <v>650</v>
      </c>
    </row>
    <row r="117" spans="1:10" ht="12.75" customHeight="1" x14ac:dyDescent="0.25">
      <c r="A117" s="29">
        <v>20</v>
      </c>
      <c r="B117" s="30">
        <v>45900</v>
      </c>
      <c r="C117" s="31" t="s">
        <v>63</v>
      </c>
      <c r="D117" s="25"/>
      <c r="E117" s="25"/>
      <c r="F117" s="25"/>
      <c r="G117" s="26">
        <v>4033</v>
      </c>
      <c r="H117" s="27" t="s">
        <v>68</v>
      </c>
      <c r="I117" s="28"/>
      <c r="J117" s="28">
        <v>264.68</v>
      </c>
    </row>
    <row r="118" spans="1:10" ht="12.75" customHeight="1" x14ac:dyDescent="0.25">
      <c r="A118" s="29">
        <v>20</v>
      </c>
      <c r="B118" s="30">
        <v>45900</v>
      </c>
      <c r="C118" s="31" t="s">
        <v>63</v>
      </c>
      <c r="D118" s="25"/>
      <c r="E118" s="25"/>
      <c r="F118" s="25"/>
      <c r="G118" s="26">
        <v>4039</v>
      </c>
      <c r="H118" s="27" t="s">
        <v>72</v>
      </c>
      <c r="I118" s="28"/>
      <c r="J118" s="28">
        <v>25</v>
      </c>
    </row>
    <row r="119" spans="1:10" ht="12.75" customHeight="1" x14ac:dyDescent="0.25">
      <c r="A119" s="29">
        <v>20</v>
      </c>
      <c r="B119" s="30">
        <v>45900</v>
      </c>
      <c r="C119" s="31" t="s">
        <v>63</v>
      </c>
      <c r="D119" s="25"/>
      <c r="E119" s="25"/>
      <c r="F119" s="25"/>
      <c r="G119" s="26">
        <v>4039</v>
      </c>
      <c r="H119" s="27" t="s">
        <v>72</v>
      </c>
      <c r="I119" s="28"/>
      <c r="J119" s="28">
        <v>289.92</v>
      </c>
    </row>
    <row r="120" spans="1:10" ht="12.75" customHeight="1" x14ac:dyDescent="0.25">
      <c r="A120" s="29">
        <v>20</v>
      </c>
      <c r="B120" s="30">
        <v>45900</v>
      </c>
      <c r="C120" s="31" t="s">
        <v>63</v>
      </c>
      <c r="D120" s="25"/>
      <c r="E120" s="25"/>
      <c r="F120" s="25"/>
      <c r="G120" s="26">
        <v>407</v>
      </c>
      <c r="H120" s="27" t="s">
        <v>73</v>
      </c>
      <c r="I120" s="28"/>
      <c r="J120" s="28">
        <v>1616.96</v>
      </c>
    </row>
    <row r="121" spans="1:10" ht="12.75" customHeight="1" x14ac:dyDescent="0.25">
      <c r="A121" s="29">
        <v>20</v>
      </c>
      <c r="B121" s="30">
        <v>45900</v>
      </c>
      <c r="C121" s="31" t="s">
        <v>63</v>
      </c>
      <c r="D121" s="25"/>
      <c r="E121" s="25"/>
      <c r="F121" s="25"/>
      <c r="G121" s="26">
        <v>407</v>
      </c>
      <c r="H121" s="27" t="s">
        <v>73</v>
      </c>
      <c r="I121" s="28"/>
      <c r="J121" s="28">
        <v>700.12</v>
      </c>
    </row>
    <row r="122" spans="1:10" ht="12.75" customHeight="1" x14ac:dyDescent="0.25">
      <c r="A122" s="29">
        <v>20</v>
      </c>
      <c r="B122" s="30">
        <v>45900</v>
      </c>
      <c r="C122" s="31" t="s">
        <v>63</v>
      </c>
      <c r="D122" s="25"/>
      <c r="E122" s="25"/>
      <c r="F122" s="25"/>
      <c r="G122" s="26">
        <v>407</v>
      </c>
      <c r="H122" s="27" t="s">
        <v>73</v>
      </c>
      <c r="I122" s="28"/>
      <c r="J122" s="28">
        <v>1709.92</v>
      </c>
    </row>
    <row r="123" spans="1:10" ht="12.75" customHeight="1" x14ac:dyDescent="0.25">
      <c r="A123" s="29">
        <v>20</v>
      </c>
      <c r="B123" s="30">
        <v>45900</v>
      </c>
      <c r="C123" s="31" t="s">
        <v>63</v>
      </c>
      <c r="D123" s="25"/>
      <c r="E123" s="25"/>
      <c r="F123" s="25"/>
      <c r="G123" s="26">
        <v>4111</v>
      </c>
      <c r="H123" s="27" t="s">
        <v>62</v>
      </c>
      <c r="I123" s="28"/>
      <c r="J123" s="28">
        <v>29867</v>
      </c>
    </row>
    <row r="124" spans="1:10" ht="12.75" customHeight="1" x14ac:dyDescent="0.25">
      <c r="A124" s="29"/>
      <c r="B124" s="30"/>
      <c r="C124" s="31"/>
      <c r="D124" s="25"/>
      <c r="E124" s="25"/>
      <c r="F124" s="25"/>
      <c r="G124" s="26"/>
      <c r="H124" s="27" t="s">
        <v>35</v>
      </c>
      <c r="I124" s="28"/>
      <c r="J124" s="28"/>
    </row>
    <row r="125" spans="1:10" ht="12.75" customHeight="1" x14ac:dyDescent="0.25">
      <c r="A125" s="29">
        <v>21</v>
      </c>
      <c r="B125" s="30">
        <v>45900</v>
      </c>
      <c r="C125" s="31" t="s">
        <v>74</v>
      </c>
      <c r="D125" s="25"/>
      <c r="E125" s="25"/>
      <c r="F125" s="25"/>
      <c r="G125" s="26">
        <v>91</v>
      </c>
      <c r="H125" s="27" t="s">
        <v>57</v>
      </c>
      <c r="I125" s="28">
        <v>26158</v>
      </c>
      <c r="J125" s="28"/>
    </row>
    <row r="126" spans="1:10" ht="12.75" customHeight="1" x14ac:dyDescent="0.25">
      <c r="A126" s="29">
        <v>21</v>
      </c>
      <c r="B126" s="30">
        <v>45900</v>
      </c>
      <c r="C126" s="31" t="s">
        <v>74</v>
      </c>
      <c r="D126" s="25"/>
      <c r="E126" s="25"/>
      <c r="F126" s="25"/>
      <c r="G126" s="26">
        <v>94</v>
      </c>
      <c r="H126" s="27" t="s">
        <v>58</v>
      </c>
      <c r="I126" s="28">
        <v>6804.5</v>
      </c>
      <c r="J126" s="28"/>
    </row>
    <row r="127" spans="1:10" ht="12.75" customHeight="1" x14ac:dyDescent="0.25">
      <c r="A127" s="29">
        <v>21</v>
      </c>
      <c r="B127" s="30">
        <v>45900</v>
      </c>
      <c r="C127" s="31" t="s">
        <v>74</v>
      </c>
      <c r="D127" s="25"/>
      <c r="E127" s="25"/>
      <c r="F127" s="25"/>
      <c r="G127" s="26">
        <v>95</v>
      </c>
      <c r="H127" s="27" t="s">
        <v>59</v>
      </c>
      <c r="I127" s="28">
        <v>6058.2</v>
      </c>
      <c r="J127" s="28"/>
    </row>
    <row r="128" spans="1:10" ht="12.75" customHeight="1" x14ac:dyDescent="0.25">
      <c r="A128" s="29">
        <v>21</v>
      </c>
      <c r="B128" s="30">
        <v>45900</v>
      </c>
      <c r="C128" s="31" t="s">
        <v>74</v>
      </c>
      <c r="D128" s="25"/>
      <c r="E128" s="25"/>
      <c r="F128" s="25"/>
      <c r="G128" s="26">
        <v>791</v>
      </c>
      <c r="H128" s="27" t="s">
        <v>41</v>
      </c>
      <c r="I128" s="28"/>
      <c r="J128" s="28">
        <v>39020.699999999997</v>
      </c>
    </row>
    <row r="129" spans="1:10" ht="12.75" customHeight="1" x14ac:dyDescent="0.25">
      <c r="A129" s="29"/>
      <c r="B129" s="30"/>
      <c r="C129" s="31"/>
      <c r="D129" s="25"/>
      <c r="E129" s="25"/>
      <c r="F129" s="25"/>
      <c r="G129" s="26"/>
      <c r="H129" s="27" t="s">
        <v>35</v>
      </c>
      <c r="I129" s="28"/>
      <c r="J129" s="28"/>
    </row>
    <row r="130" spans="1:10" ht="12.75" customHeight="1" x14ac:dyDescent="0.25">
      <c r="A130" s="29">
        <v>22</v>
      </c>
      <c r="B130" s="30">
        <v>45900</v>
      </c>
      <c r="C130" s="31" t="s">
        <v>75</v>
      </c>
      <c r="D130" s="25"/>
      <c r="E130" s="25"/>
      <c r="F130" s="25"/>
      <c r="G130" s="26">
        <v>6291</v>
      </c>
      <c r="H130" s="27" t="s">
        <v>76</v>
      </c>
      <c r="I130" s="28">
        <v>1715.48</v>
      </c>
      <c r="J130" s="28"/>
    </row>
    <row r="131" spans="1:10" ht="12.75" customHeight="1" x14ac:dyDescent="0.25">
      <c r="A131" s="29">
        <v>22</v>
      </c>
      <c r="B131" s="30">
        <v>45900</v>
      </c>
      <c r="C131" s="31" t="s">
        <v>75</v>
      </c>
      <c r="D131" s="25"/>
      <c r="E131" s="25"/>
      <c r="F131" s="25"/>
      <c r="G131" s="26">
        <v>4151</v>
      </c>
      <c r="H131" s="27" t="s">
        <v>77</v>
      </c>
      <c r="I131" s="28"/>
      <c r="J131" s="28">
        <v>1715.48</v>
      </c>
    </row>
    <row r="132" spans="1:10" ht="12.75" customHeight="1" x14ac:dyDescent="0.25">
      <c r="A132" s="29"/>
      <c r="B132" s="30"/>
      <c r="C132" s="31"/>
      <c r="D132" s="25"/>
      <c r="E132" s="25"/>
      <c r="F132" s="25"/>
      <c r="G132" s="26"/>
      <c r="H132" s="27" t="s">
        <v>35</v>
      </c>
      <c r="I132" s="28"/>
      <c r="J132" s="28"/>
    </row>
    <row r="133" spans="1:10" ht="12.75" customHeight="1" x14ac:dyDescent="0.25">
      <c r="A133" s="29">
        <v>23</v>
      </c>
      <c r="B133" s="30">
        <v>45900</v>
      </c>
      <c r="C133" s="31" t="s">
        <v>78</v>
      </c>
      <c r="D133" s="25"/>
      <c r="E133" s="25"/>
      <c r="F133" s="25"/>
      <c r="G133" s="26">
        <v>91</v>
      </c>
      <c r="H133" s="27" t="s">
        <v>57</v>
      </c>
      <c r="I133" s="28">
        <v>1145.76</v>
      </c>
      <c r="J133" s="28"/>
    </row>
    <row r="134" spans="1:10" ht="12.75" customHeight="1" x14ac:dyDescent="0.25">
      <c r="A134" s="29">
        <v>23</v>
      </c>
      <c r="B134" s="30">
        <v>45900</v>
      </c>
      <c r="C134" s="31" t="s">
        <v>78</v>
      </c>
      <c r="D134" s="25"/>
      <c r="E134" s="25"/>
      <c r="F134" s="25"/>
      <c r="G134" s="26">
        <v>94</v>
      </c>
      <c r="H134" s="27" t="s">
        <v>58</v>
      </c>
      <c r="I134" s="28">
        <v>301.39</v>
      </c>
      <c r="J134" s="28"/>
    </row>
    <row r="135" spans="1:10" ht="12.75" customHeight="1" x14ac:dyDescent="0.25">
      <c r="A135" s="29">
        <v>23</v>
      </c>
      <c r="B135" s="30">
        <v>45900</v>
      </c>
      <c r="C135" s="31" t="s">
        <v>78</v>
      </c>
      <c r="D135" s="25"/>
      <c r="E135" s="25"/>
      <c r="F135" s="25"/>
      <c r="G135" s="26">
        <v>95</v>
      </c>
      <c r="H135" s="27" t="s">
        <v>59</v>
      </c>
      <c r="I135" s="28">
        <v>268.33</v>
      </c>
      <c r="J135" s="28"/>
    </row>
    <row r="136" spans="1:10" ht="12.75" customHeight="1" x14ac:dyDescent="0.25">
      <c r="A136" s="29">
        <v>23</v>
      </c>
      <c r="B136" s="30">
        <v>45900</v>
      </c>
      <c r="C136" s="31" t="s">
        <v>78</v>
      </c>
      <c r="D136" s="25"/>
      <c r="E136" s="25"/>
      <c r="F136" s="25"/>
      <c r="G136" s="26">
        <v>791</v>
      </c>
      <c r="H136" s="27" t="s">
        <v>41</v>
      </c>
      <c r="I136" s="28"/>
      <c r="J136" s="28">
        <v>1715.48</v>
      </c>
    </row>
    <row r="137" spans="1:10" ht="12.75" customHeight="1" x14ac:dyDescent="0.25">
      <c r="A137" s="29"/>
      <c r="B137" s="30"/>
      <c r="C137" s="31"/>
      <c r="D137" s="25"/>
      <c r="E137" s="25"/>
      <c r="F137" s="25"/>
      <c r="G137" s="26"/>
      <c r="H137" s="27" t="s">
        <v>35</v>
      </c>
      <c r="I137" s="28"/>
      <c r="J137" s="28"/>
    </row>
    <row r="138" spans="1:10" ht="12.75" customHeight="1" x14ac:dyDescent="0.25">
      <c r="A138" s="29">
        <v>24</v>
      </c>
      <c r="B138" s="30">
        <v>45900</v>
      </c>
      <c r="C138" s="31" t="s">
        <v>79</v>
      </c>
      <c r="D138" s="25"/>
      <c r="E138" s="25"/>
      <c r="F138" s="25"/>
      <c r="G138" s="26">
        <v>68141</v>
      </c>
      <c r="H138" s="27" t="s">
        <v>28</v>
      </c>
      <c r="I138" s="28">
        <v>1499.17</v>
      </c>
      <c r="J138" s="28"/>
    </row>
    <row r="139" spans="1:10" ht="12.75" customHeight="1" x14ac:dyDescent="0.25">
      <c r="A139" s="29">
        <v>24</v>
      </c>
      <c r="B139" s="30">
        <v>45900</v>
      </c>
      <c r="C139" s="31" t="s">
        <v>79</v>
      </c>
      <c r="D139" s="25"/>
      <c r="E139" s="25"/>
      <c r="F139" s="25"/>
      <c r="G139" s="26">
        <v>68142</v>
      </c>
      <c r="H139" s="27" t="s">
        <v>29</v>
      </c>
      <c r="I139" s="28">
        <v>209.16</v>
      </c>
      <c r="J139" s="28"/>
    </row>
    <row r="140" spans="1:10" ht="12.75" customHeight="1" x14ac:dyDescent="0.25">
      <c r="A140" s="29">
        <v>24</v>
      </c>
      <c r="B140" s="30">
        <v>45900</v>
      </c>
      <c r="C140" s="31" t="s">
        <v>79</v>
      </c>
      <c r="D140" s="25"/>
      <c r="E140" s="25"/>
      <c r="F140" s="25"/>
      <c r="G140" s="26">
        <v>68143</v>
      </c>
      <c r="H140" s="27" t="s">
        <v>30</v>
      </c>
      <c r="I140" s="28">
        <v>753.33</v>
      </c>
      <c r="J140" s="28"/>
    </row>
    <row r="141" spans="1:10" ht="12.75" customHeight="1" x14ac:dyDescent="0.25">
      <c r="A141" s="29">
        <v>24</v>
      </c>
      <c r="B141" s="30">
        <v>45900</v>
      </c>
      <c r="C141" s="31" t="s">
        <v>79</v>
      </c>
      <c r="D141" s="25"/>
      <c r="E141" s="25"/>
      <c r="F141" s="25"/>
      <c r="G141" s="26">
        <v>68144</v>
      </c>
      <c r="H141" s="27" t="s">
        <v>31</v>
      </c>
      <c r="I141" s="28">
        <v>669.74</v>
      </c>
      <c r="J141" s="28"/>
    </row>
    <row r="142" spans="1:10" ht="12.75" customHeight="1" x14ac:dyDescent="0.25">
      <c r="A142" s="29">
        <v>24</v>
      </c>
      <c r="B142" s="30">
        <v>45900</v>
      </c>
      <c r="C142" s="31" t="s">
        <v>79</v>
      </c>
      <c r="D142" s="25"/>
      <c r="E142" s="25"/>
      <c r="F142" s="25"/>
      <c r="G142" s="26">
        <v>68145</v>
      </c>
      <c r="H142" s="27" t="s">
        <v>32</v>
      </c>
      <c r="I142" s="28">
        <v>1344.17</v>
      </c>
      <c r="J142" s="28"/>
    </row>
    <row r="143" spans="1:10" ht="12.75" customHeight="1" x14ac:dyDescent="0.25">
      <c r="A143" s="29">
        <v>24</v>
      </c>
      <c r="B143" s="30">
        <v>45900</v>
      </c>
      <c r="C143" s="31" t="s">
        <v>79</v>
      </c>
      <c r="D143" s="25"/>
      <c r="E143" s="25"/>
      <c r="F143" s="25"/>
      <c r="G143" s="26">
        <v>39131</v>
      </c>
      <c r="H143" s="27" t="s">
        <v>28</v>
      </c>
      <c r="I143" s="28"/>
      <c r="J143" s="28">
        <v>1499.17</v>
      </c>
    </row>
    <row r="144" spans="1:10" ht="12.75" customHeight="1" x14ac:dyDescent="0.25">
      <c r="A144" s="29">
        <v>24</v>
      </c>
      <c r="B144" s="30">
        <v>45900</v>
      </c>
      <c r="C144" s="31" t="s">
        <v>79</v>
      </c>
      <c r="D144" s="25"/>
      <c r="E144" s="25"/>
      <c r="F144" s="25"/>
      <c r="G144" s="26">
        <v>39132</v>
      </c>
      <c r="H144" s="27" t="s">
        <v>29</v>
      </c>
      <c r="I144" s="28"/>
      <c r="J144" s="28">
        <v>209.16</v>
      </c>
    </row>
    <row r="145" spans="1:10" ht="12.75" customHeight="1" x14ac:dyDescent="0.25">
      <c r="A145" s="29">
        <v>24</v>
      </c>
      <c r="B145" s="30">
        <v>45900</v>
      </c>
      <c r="C145" s="31" t="s">
        <v>79</v>
      </c>
      <c r="D145" s="25"/>
      <c r="E145" s="25"/>
      <c r="F145" s="25"/>
      <c r="G145" s="26">
        <v>39133</v>
      </c>
      <c r="H145" s="27" t="s">
        <v>30</v>
      </c>
      <c r="I145" s="28"/>
      <c r="J145" s="28">
        <v>753.33</v>
      </c>
    </row>
    <row r="146" spans="1:10" ht="12.75" customHeight="1" x14ac:dyDescent="0.25">
      <c r="A146" s="29">
        <v>24</v>
      </c>
      <c r="B146" s="30">
        <v>45900</v>
      </c>
      <c r="C146" s="31" t="s">
        <v>79</v>
      </c>
      <c r="D146" s="25"/>
      <c r="E146" s="25"/>
      <c r="F146" s="25"/>
      <c r="G146" s="26">
        <v>39134</v>
      </c>
      <c r="H146" s="27" t="s">
        <v>31</v>
      </c>
      <c r="I146" s="28"/>
      <c r="J146" s="28">
        <v>669.74</v>
      </c>
    </row>
    <row r="147" spans="1:10" ht="12.75" customHeight="1" x14ac:dyDescent="0.25">
      <c r="A147" s="29">
        <v>24</v>
      </c>
      <c r="B147" s="30">
        <v>45900</v>
      </c>
      <c r="C147" s="31" t="s">
        <v>79</v>
      </c>
      <c r="D147" s="25"/>
      <c r="E147" s="25"/>
      <c r="F147" s="25"/>
      <c r="G147" s="26">
        <v>39135</v>
      </c>
      <c r="H147" s="27" t="s">
        <v>32</v>
      </c>
      <c r="I147" s="28"/>
      <c r="J147" s="28">
        <v>1344.17</v>
      </c>
    </row>
    <row r="148" spans="1:10" ht="12.75" customHeight="1" x14ac:dyDescent="0.25">
      <c r="A148" s="29"/>
      <c r="B148" s="30"/>
      <c r="C148" s="31"/>
      <c r="D148" s="25"/>
      <c r="E148" s="25"/>
      <c r="F148" s="25"/>
      <c r="G148" s="26"/>
      <c r="H148" s="27" t="s">
        <v>35</v>
      </c>
      <c r="I148" s="28"/>
      <c r="J148" s="28"/>
    </row>
    <row r="149" spans="1:10" ht="12.75" customHeight="1" x14ac:dyDescent="0.25">
      <c r="A149" s="29">
        <v>25</v>
      </c>
      <c r="B149" s="30">
        <v>45900</v>
      </c>
      <c r="C149" s="31" t="s">
        <v>80</v>
      </c>
      <c r="D149" s="25"/>
      <c r="E149" s="25"/>
      <c r="F149" s="25"/>
      <c r="G149" s="26">
        <v>91</v>
      </c>
      <c r="H149" s="27" t="s">
        <v>57</v>
      </c>
      <c r="I149" s="28">
        <v>1735.75</v>
      </c>
      <c r="J149" s="28"/>
    </row>
    <row r="150" spans="1:10" ht="12.75" customHeight="1" x14ac:dyDescent="0.25">
      <c r="A150" s="29">
        <v>25</v>
      </c>
      <c r="B150" s="30">
        <v>45900</v>
      </c>
      <c r="C150" s="31" t="s">
        <v>80</v>
      </c>
      <c r="D150" s="25"/>
      <c r="E150" s="25"/>
      <c r="F150" s="25"/>
      <c r="G150" s="26">
        <v>94</v>
      </c>
      <c r="H150" s="27" t="s">
        <v>58</v>
      </c>
      <c r="I150" s="28">
        <v>922.62</v>
      </c>
      <c r="J150" s="28"/>
    </row>
    <row r="151" spans="1:10" ht="12.75" customHeight="1" x14ac:dyDescent="0.25">
      <c r="A151" s="29">
        <v>25</v>
      </c>
      <c r="B151" s="30">
        <v>45900</v>
      </c>
      <c r="C151" s="31" t="s">
        <v>80</v>
      </c>
      <c r="D151" s="25"/>
      <c r="E151" s="25"/>
      <c r="F151" s="25"/>
      <c r="G151" s="26">
        <v>95</v>
      </c>
      <c r="H151" s="27" t="s">
        <v>59</v>
      </c>
      <c r="I151" s="28">
        <v>1817.2</v>
      </c>
      <c r="J151" s="28"/>
    </row>
    <row r="152" spans="1:10" ht="12.75" customHeight="1" x14ac:dyDescent="0.25">
      <c r="A152" s="29">
        <v>25</v>
      </c>
      <c r="B152" s="30">
        <v>45900</v>
      </c>
      <c r="C152" s="31" t="s">
        <v>80</v>
      </c>
      <c r="D152" s="25"/>
      <c r="E152" s="25"/>
      <c r="F152" s="25"/>
      <c r="G152" s="26">
        <v>791</v>
      </c>
      <c r="H152" s="27" t="s">
        <v>41</v>
      </c>
      <c r="I152" s="28"/>
      <c r="J152" s="28">
        <v>4475.57</v>
      </c>
    </row>
    <row r="153" spans="1:10" ht="12.75" customHeight="1" x14ac:dyDescent="0.25">
      <c r="A153" s="29"/>
      <c r="B153" s="30"/>
      <c r="C153" s="31"/>
      <c r="D153" s="25"/>
      <c r="E153" s="25"/>
      <c r="F153" s="25"/>
      <c r="G153" s="26"/>
      <c r="H153" s="27" t="s">
        <v>35</v>
      </c>
      <c r="I153" s="28"/>
      <c r="J153" s="28"/>
    </row>
    <row r="154" spans="1:10" ht="12.75" customHeight="1" x14ac:dyDescent="0.25">
      <c r="A154" s="29">
        <v>26</v>
      </c>
      <c r="B154" s="30">
        <v>45900</v>
      </c>
      <c r="C154" s="31" t="s">
        <v>81</v>
      </c>
      <c r="D154" s="25"/>
      <c r="E154" s="25"/>
      <c r="F154" s="25"/>
      <c r="G154" s="26">
        <v>902</v>
      </c>
      <c r="H154" s="27" t="s">
        <v>39</v>
      </c>
      <c r="I154" s="28">
        <v>27303.759999999998</v>
      </c>
      <c r="J154" s="28"/>
    </row>
    <row r="155" spans="1:10" ht="12.75" customHeight="1" x14ac:dyDescent="0.25">
      <c r="A155" s="29">
        <v>26</v>
      </c>
      <c r="B155" s="30">
        <v>45900</v>
      </c>
      <c r="C155" s="31" t="s">
        <v>81</v>
      </c>
      <c r="D155" s="25"/>
      <c r="E155" s="25"/>
      <c r="F155" s="25"/>
      <c r="G155" s="26">
        <v>903</v>
      </c>
      <c r="H155" s="27" t="s">
        <v>40</v>
      </c>
      <c r="I155" s="28">
        <v>2685.75</v>
      </c>
      <c r="J155" s="28"/>
    </row>
    <row r="156" spans="1:10" ht="12.75" customHeight="1" x14ac:dyDescent="0.25">
      <c r="A156" s="29">
        <v>26</v>
      </c>
      <c r="B156" s="30">
        <v>45900</v>
      </c>
      <c r="C156" s="31" t="s">
        <v>81</v>
      </c>
      <c r="D156" s="25"/>
      <c r="E156" s="25"/>
      <c r="F156" s="25"/>
      <c r="G156" s="26">
        <v>91</v>
      </c>
      <c r="H156" s="27" t="s">
        <v>57</v>
      </c>
      <c r="I156" s="28"/>
      <c r="J156" s="28">
        <v>29989.51</v>
      </c>
    </row>
    <row r="157" spans="1:10" ht="12.75" customHeight="1" x14ac:dyDescent="0.25">
      <c r="A157" s="29"/>
      <c r="B157" s="30"/>
      <c r="C157" s="31"/>
      <c r="D157" s="25"/>
      <c r="E157" s="25"/>
      <c r="F157" s="25"/>
      <c r="G157" s="26"/>
      <c r="H157" s="27" t="s">
        <v>35</v>
      </c>
      <c r="I157" s="28"/>
      <c r="J157" s="28"/>
    </row>
    <row r="158" spans="1:10" ht="12.75" customHeight="1" x14ac:dyDescent="0.25">
      <c r="A158" s="29">
        <v>27</v>
      </c>
      <c r="B158" s="30">
        <v>45900</v>
      </c>
      <c r="C158" s="31" t="s">
        <v>82</v>
      </c>
      <c r="D158" s="25"/>
      <c r="E158" s="25"/>
      <c r="F158" s="25"/>
      <c r="G158" s="26">
        <v>211</v>
      </c>
      <c r="H158" s="27" t="s">
        <v>18</v>
      </c>
      <c r="I158" s="28">
        <v>48406.44</v>
      </c>
      <c r="J158" s="28"/>
    </row>
    <row r="159" spans="1:10" ht="12.75" customHeight="1" x14ac:dyDescent="0.25">
      <c r="A159" s="29">
        <v>27</v>
      </c>
      <c r="B159" s="30">
        <v>45900</v>
      </c>
      <c r="C159" s="31" t="s">
        <v>82</v>
      </c>
      <c r="D159" s="25"/>
      <c r="E159" s="25"/>
      <c r="F159" s="25"/>
      <c r="G159" s="26">
        <v>231</v>
      </c>
      <c r="H159" s="27" t="s">
        <v>19</v>
      </c>
      <c r="I159" s="28">
        <v>46914.22</v>
      </c>
      <c r="J159" s="28"/>
    </row>
    <row r="160" spans="1:10" ht="12.75" customHeight="1" x14ac:dyDescent="0.25">
      <c r="A160" s="29">
        <v>27</v>
      </c>
      <c r="B160" s="30">
        <v>45900</v>
      </c>
      <c r="C160" s="31" t="s">
        <v>82</v>
      </c>
      <c r="D160" s="25"/>
      <c r="E160" s="25"/>
      <c r="F160" s="25"/>
      <c r="G160" s="26">
        <v>7111</v>
      </c>
      <c r="H160" s="27" t="s">
        <v>18</v>
      </c>
      <c r="I160" s="28"/>
      <c r="J160" s="28">
        <v>48406.44</v>
      </c>
    </row>
    <row r="161" spans="1:10" ht="12.75" customHeight="1" x14ac:dyDescent="0.25">
      <c r="A161" s="29">
        <v>27</v>
      </c>
      <c r="B161" s="30">
        <v>45900</v>
      </c>
      <c r="C161" s="31" t="s">
        <v>82</v>
      </c>
      <c r="D161" s="25"/>
      <c r="E161" s="25"/>
      <c r="F161" s="25"/>
      <c r="G161" s="26">
        <v>7131</v>
      </c>
      <c r="H161" s="27" t="s">
        <v>19</v>
      </c>
      <c r="I161" s="28"/>
      <c r="J161" s="28">
        <v>46914.22</v>
      </c>
    </row>
    <row r="162" spans="1:10" ht="12.75" customHeight="1" x14ac:dyDescent="0.25">
      <c r="A162" s="29"/>
      <c r="B162" s="30"/>
      <c r="C162" s="31"/>
      <c r="D162" s="25"/>
      <c r="E162" s="25"/>
      <c r="F162" s="25"/>
      <c r="G162" s="26"/>
      <c r="H162" s="27" t="s">
        <v>35</v>
      </c>
      <c r="I162" s="28"/>
      <c r="J162" s="28"/>
    </row>
    <row r="163" spans="1:10" ht="12.75" customHeight="1" x14ac:dyDescent="0.25">
      <c r="A163" s="29">
        <v>28</v>
      </c>
      <c r="B163" s="30">
        <v>45900</v>
      </c>
      <c r="C163" s="31" t="s">
        <v>83</v>
      </c>
      <c r="D163" s="25"/>
      <c r="E163" s="25"/>
      <c r="F163" s="25"/>
      <c r="G163" s="26">
        <v>1212</v>
      </c>
      <c r="H163" s="27" t="s">
        <v>17</v>
      </c>
      <c r="I163" s="28">
        <v>103486</v>
      </c>
      <c r="J163" s="28"/>
    </row>
    <row r="164" spans="1:10" ht="12.75" customHeight="1" x14ac:dyDescent="0.25">
      <c r="A164" s="29">
        <v>28</v>
      </c>
      <c r="B164" s="30">
        <v>45900</v>
      </c>
      <c r="C164" s="31" t="s">
        <v>83</v>
      </c>
      <c r="D164" s="25"/>
      <c r="E164" s="25"/>
      <c r="F164" s="25"/>
      <c r="G164" s="26">
        <v>40111</v>
      </c>
      <c r="H164" s="27" t="s">
        <v>55</v>
      </c>
      <c r="I164" s="28"/>
      <c r="J164" s="28">
        <v>15786</v>
      </c>
    </row>
    <row r="165" spans="1:10" ht="12.75" customHeight="1" x14ac:dyDescent="0.25">
      <c r="A165" s="29">
        <v>28</v>
      </c>
      <c r="B165" s="30">
        <v>45900</v>
      </c>
      <c r="C165" s="31" t="s">
        <v>83</v>
      </c>
      <c r="D165" s="25"/>
      <c r="E165" s="25"/>
      <c r="F165" s="25"/>
      <c r="G165" s="26">
        <v>70111</v>
      </c>
      <c r="H165" s="27" t="s">
        <v>84</v>
      </c>
      <c r="I165" s="28"/>
      <c r="J165" s="28">
        <v>87700</v>
      </c>
    </row>
    <row r="166" spans="1:10" ht="12.75" customHeight="1" x14ac:dyDescent="0.25">
      <c r="A166" s="29"/>
      <c r="B166" s="30"/>
      <c r="C166" s="31"/>
      <c r="D166" s="25"/>
      <c r="E166" s="25"/>
      <c r="F166" s="25"/>
      <c r="G166" s="26"/>
      <c r="H166" s="27" t="s">
        <v>35</v>
      </c>
      <c r="I166" s="28"/>
      <c r="J166" s="28"/>
    </row>
    <row r="167" spans="1:10" ht="12.75" customHeight="1" x14ac:dyDescent="0.25">
      <c r="A167" s="29">
        <v>29</v>
      </c>
      <c r="B167" s="30">
        <v>45900</v>
      </c>
      <c r="C167" s="31" t="s">
        <v>85</v>
      </c>
      <c r="D167" s="25"/>
      <c r="E167" s="25"/>
      <c r="F167" s="25"/>
      <c r="G167" s="26">
        <v>69211</v>
      </c>
      <c r="H167" s="27" t="s">
        <v>84</v>
      </c>
      <c r="I167" s="28">
        <v>73296.09</v>
      </c>
      <c r="J167" s="28"/>
    </row>
    <row r="168" spans="1:10" ht="12.75" customHeight="1" x14ac:dyDescent="0.25">
      <c r="A168" s="29">
        <v>29</v>
      </c>
      <c r="B168" s="30">
        <v>45900</v>
      </c>
      <c r="C168" s="31" t="s">
        <v>85</v>
      </c>
      <c r="D168" s="25"/>
      <c r="E168" s="25"/>
      <c r="F168" s="25"/>
      <c r="G168" s="26">
        <v>211</v>
      </c>
      <c r="H168" s="27" t="s">
        <v>18</v>
      </c>
      <c r="I168" s="28"/>
      <c r="J168" s="28">
        <v>73296.09</v>
      </c>
    </row>
    <row r="169" spans="1:10" ht="12.75" customHeight="1" x14ac:dyDescent="0.25">
      <c r="A169" s="29"/>
      <c r="B169" s="30"/>
      <c r="C169" s="31"/>
      <c r="D169" s="25"/>
      <c r="E169" s="25"/>
      <c r="F169" s="25"/>
      <c r="G169" s="26"/>
      <c r="H169" s="27" t="s">
        <v>35</v>
      </c>
      <c r="I169" s="28"/>
      <c r="J169" s="28"/>
    </row>
    <row r="170" spans="1:10" ht="12.75" customHeight="1" x14ac:dyDescent="0.25">
      <c r="A170" s="29"/>
      <c r="B170" s="30"/>
      <c r="C170" s="31"/>
      <c r="D170" s="25"/>
      <c r="E170" s="25"/>
      <c r="F170" s="25"/>
      <c r="G170" s="26"/>
      <c r="H170" s="27" t="s">
        <v>35</v>
      </c>
      <c r="I170" s="28"/>
      <c r="J170" s="28"/>
    </row>
    <row r="171" spans="1:10" ht="12.75" customHeight="1" x14ac:dyDescent="0.25">
      <c r="A171" s="29"/>
      <c r="B171" s="30"/>
      <c r="C171" s="31"/>
      <c r="D171" s="25"/>
      <c r="E171" s="25"/>
      <c r="F171" s="25"/>
      <c r="G171" s="26"/>
      <c r="H171" s="27" t="s">
        <v>35</v>
      </c>
      <c r="I171" s="28"/>
      <c r="J171" s="28"/>
    </row>
    <row r="172" spans="1:10" ht="12.75" customHeight="1" x14ac:dyDescent="0.25">
      <c r="A172" s="29"/>
      <c r="B172" s="30"/>
      <c r="C172" s="31"/>
      <c r="D172" s="25"/>
      <c r="E172" s="25"/>
      <c r="F172" s="25"/>
      <c r="G172" s="26"/>
      <c r="H172" s="27" t="s">
        <v>35</v>
      </c>
      <c r="I172" s="28"/>
      <c r="J172" s="28"/>
    </row>
    <row r="173" spans="1:10" ht="12.75" customHeight="1" x14ac:dyDescent="0.25">
      <c r="A173" s="29"/>
      <c r="B173" s="30"/>
      <c r="C173" s="31"/>
      <c r="D173" s="25"/>
      <c r="E173" s="25"/>
      <c r="F173" s="25"/>
      <c r="G173" s="26"/>
      <c r="H173" s="27" t="s">
        <v>35</v>
      </c>
      <c r="I173" s="28"/>
      <c r="J173" s="28"/>
    </row>
    <row r="174" spans="1:10" ht="12.75" customHeight="1" x14ac:dyDescent="0.25">
      <c r="A174" s="29"/>
      <c r="B174" s="30"/>
      <c r="C174" s="31"/>
      <c r="D174" s="25"/>
      <c r="E174" s="25"/>
      <c r="F174" s="25"/>
      <c r="G174" s="26"/>
      <c r="H174" s="27" t="s">
        <v>35</v>
      </c>
      <c r="I174" s="28"/>
      <c r="J174" s="28"/>
    </row>
    <row r="175" spans="1:10" ht="12.75" customHeight="1" x14ac:dyDescent="0.25">
      <c r="A175" s="29"/>
      <c r="B175" s="30"/>
      <c r="C175" s="31"/>
      <c r="D175" s="25"/>
      <c r="E175" s="25"/>
      <c r="F175" s="25"/>
      <c r="G175" s="26"/>
      <c r="H175" s="27" t="s">
        <v>35</v>
      </c>
      <c r="I175" s="28"/>
      <c r="J175" s="28"/>
    </row>
    <row r="176" spans="1:10" ht="12.75" customHeight="1" x14ac:dyDescent="0.25">
      <c r="A176" s="29"/>
      <c r="B176" s="30"/>
      <c r="C176" s="31"/>
      <c r="D176" s="25"/>
      <c r="E176" s="25"/>
      <c r="F176" s="25"/>
      <c r="G176" s="26"/>
      <c r="H176" s="27" t="s">
        <v>35</v>
      </c>
      <c r="I176" s="28"/>
      <c r="J176" s="28"/>
    </row>
    <row r="177" spans="1:10" ht="12.75" customHeight="1" x14ac:dyDescent="0.25">
      <c r="A177" s="29"/>
      <c r="B177" s="30"/>
      <c r="C177" s="31"/>
      <c r="D177" s="25"/>
      <c r="E177" s="25"/>
      <c r="F177" s="25"/>
      <c r="G177" s="26"/>
      <c r="H177" s="27" t="s">
        <v>35</v>
      </c>
      <c r="I177" s="28"/>
      <c r="J177" s="28"/>
    </row>
    <row r="178" spans="1:10" ht="12.75" customHeight="1" x14ac:dyDescent="0.25">
      <c r="A178" s="29"/>
      <c r="B178" s="30"/>
      <c r="C178" s="31"/>
      <c r="D178" s="25"/>
      <c r="E178" s="25"/>
      <c r="F178" s="25"/>
      <c r="G178" s="26"/>
      <c r="H178" s="27" t="s">
        <v>35</v>
      </c>
      <c r="I178" s="28"/>
      <c r="J178" s="28"/>
    </row>
    <row r="179" spans="1:10" ht="12.75" customHeight="1" x14ac:dyDescent="0.25">
      <c r="A179" s="29"/>
      <c r="B179" s="30"/>
      <c r="C179" s="31"/>
      <c r="D179" s="25"/>
      <c r="E179" s="25"/>
      <c r="F179" s="25"/>
      <c r="G179" s="26"/>
      <c r="H179" s="27" t="s">
        <v>35</v>
      </c>
      <c r="I179" s="28"/>
      <c r="J179" s="28"/>
    </row>
    <row r="180" spans="1:10" ht="12.75" customHeight="1" x14ac:dyDescent="0.25">
      <c r="A180" s="29"/>
      <c r="B180" s="30"/>
      <c r="C180" s="31"/>
      <c r="D180" s="25"/>
      <c r="E180" s="25"/>
      <c r="F180" s="25"/>
      <c r="G180" s="26"/>
      <c r="H180" s="27" t="s">
        <v>35</v>
      </c>
      <c r="I180" s="28"/>
      <c r="J180" s="28"/>
    </row>
    <row r="181" spans="1:10" ht="12.75" customHeight="1" x14ac:dyDescent="0.25">
      <c r="A181" s="29"/>
      <c r="B181" s="30"/>
      <c r="C181" s="31"/>
      <c r="D181" s="25"/>
      <c r="E181" s="25"/>
      <c r="F181" s="25"/>
      <c r="G181" s="26"/>
      <c r="H181" s="27" t="s">
        <v>35</v>
      </c>
      <c r="I181" s="28"/>
      <c r="J181" s="28"/>
    </row>
    <row r="182" spans="1:10" ht="12.75" customHeight="1" x14ac:dyDescent="0.25">
      <c r="A182" s="32"/>
      <c r="B182" s="32"/>
      <c r="C182" s="32"/>
      <c r="D182" s="32"/>
      <c r="E182" s="32"/>
      <c r="F182" s="32"/>
      <c r="G182" s="33"/>
      <c r="H182" s="34" t="s">
        <v>86</v>
      </c>
      <c r="I182" s="28">
        <v>1423792.5799999998</v>
      </c>
      <c r="J182" s="28">
        <v>1423792.5799999998</v>
      </c>
    </row>
    <row r="183" spans="1:10" ht="12.75" customHeight="1" x14ac:dyDescent="0.25">
      <c r="A183" s="35"/>
    </row>
    <row r="184" spans="1:10" ht="12.75" customHeight="1" x14ac:dyDescent="0.25">
      <c r="A184" s="35"/>
    </row>
    <row r="185" spans="1:10" ht="12.75" customHeight="1" x14ac:dyDescent="0.25">
      <c r="A185" s="35"/>
    </row>
    <row r="186" spans="1:10" ht="12.75" customHeight="1" x14ac:dyDescent="0.25">
      <c r="A186" s="36"/>
    </row>
    <row r="187" spans="1:10" ht="12.75" customHeight="1" x14ac:dyDescent="0.25"/>
    <row r="188" spans="1:10" ht="12.75" customHeight="1" x14ac:dyDescent="0.25"/>
    <row r="189" spans="1:10" ht="12.75" customHeight="1" x14ac:dyDescent="0.25"/>
    <row r="190" spans="1:10" ht="12.75" customHeight="1" x14ac:dyDescent="0.25"/>
    <row r="191" spans="1:10" ht="12.75" customHeight="1" x14ac:dyDescent="0.25"/>
    <row r="192" spans="1:10" ht="12.75" customHeight="1" x14ac:dyDescent="0.25"/>
    <row r="193" customFormat="1" ht="12.75" customHeight="1" x14ac:dyDescent="0.25"/>
    <row r="194" customFormat="1" ht="12.75" customHeight="1" x14ac:dyDescent="0.25"/>
    <row r="195" customFormat="1" ht="12.75" customHeight="1" x14ac:dyDescent="0.25"/>
    <row r="196" customFormat="1" ht="12.75" customHeight="1" x14ac:dyDescent="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79D54-3515-45E5-A82E-90119AE3688F}">
  <dimension ref="A1:W27"/>
  <sheetViews>
    <sheetView workbookViewId="0">
      <selection activeCell="M42" sqref="M42"/>
    </sheetView>
  </sheetViews>
  <sheetFormatPr baseColWidth="10" defaultRowHeight="15" x14ac:dyDescent="0.25"/>
  <cols>
    <col min="1" max="1" width="10.140625" customWidth="1"/>
    <col min="2" max="2" width="14.5703125" customWidth="1"/>
    <col min="3" max="3" width="36.140625" customWidth="1"/>
    <col min="4" max="5" width="10.7109375" customWidth="1"/>
    <col min="6" max="6" width="3.7109375" customWidth="1"/>
    <col min="7" max="7" width="10.5703125" customWidth="1"/>
    <col min="8" max="8" width="14.5703125" customWidth="1"/>
    <col min="9" max="9" width="40.85546875" customWidth="1"/>
    <col min="10" max="11" width="10.7109375" customWidth="1"/>
    <col min="12" max="12" width="3.7109375" customWidth="1"/>
    <col min="13" max="13" width="10.5703125" customWidth="1"/>
    <col min="14" max="14" width="14.5703125" customWidth="1"/>
    <col min="15" max="15" width="40.85546875" customWidth="1"/>
    <col min="16" max="17" width="10.7109375" customWidth="1"/>
    <col min="18" max="18" width="3.7109375" customWidth="1"/>
    <col min="19" max="19" width="10.5703125" customWidth="1"/>
    <col min="20" max="20" width="14.5703125" customWidth="1"/>
    <col min="21" max="21" width="40.85546875" customWidth="1"/>
    <col min="22" max="23" width="10.7109375" customWidth="1"/>
  </cols>
  <sheetData>
    <row r="1" spans="1:23" ht="23.25" x14ac:dyDescent="0.35">
      <c r="A1" s="1" t="s">
        <v>89</v>
      </c>
      <c r="B1" s="1"/>
      <c r="C1" s="1"/>
      <c r="D1" s="2"/>
      <c r="E1" s="2"/>
    </row>
    <row r="2" spans="1:23" ht="8.25" customHeight="1" x14ac:dyDescent="0.35">
      <c r="A2" s="1"/>
      <c r="B2" s="1"/>
      <c r="C2" s="1"/>
      <c r="D2" s="2"/>
      <c r="E2" s="2"/>
    </row>
    <row r="3" spans="1:23" ht="16.5" customHeight="1" x14ac:dyDescent="0.3">
      <c r="A3" s="4" t="s">
        <v>87</v>
      </c>
      <c r="B3" s="5"/>
      <c r="C3" s="5"/>
      <c r="D3" s="7"/>
      <c r="E3" s="7"/>
      <c r="G3" s="4" t="s">
        <v>87</v>
      </c>
      <c r="H3" s="5"/>
      <c r="I3" s="5"/>
      <c r="J3" s="7"/>
      <c r="K3" s="7"/>
      <c r="M3" s="4" t="s">
        <v>87</v>
      </c>
      <c r="N3" s="5"/>
      <c r="O3" s="5"/>
      <c r="P3" s="7"/>
      <c r="Q3" s="7"/>
      <c r="S3" s="4" t="s">
        <v>87</v>
      </c>
      <c r="T3" s="5"/>
      <c r="U3" s="5"/>
      <c r="V3" s="7"/>
      <c r="W3" s="7"/>
    </row>
    <row r="4" spans="1:23" ht="16.5" customHeight="1" x14ac:dyDescent="0.3">
      <c r="A4" s="4" t="s">
        <v>1</v>
      </c>
      <c r="B4" s="5"/>
      <c r="C4" s="5"/>
      <c r="D4" s="7"/>
      <c r="E4" s="7"/>
      <c r="G4" s="4" t="s">
        <v>1</v>
      </c>
      <c r="H4" s="5"/>
      <c r="I4" s="5"/>
      <c r="J4" s="7"/>
      <c r="K4" s="7"/>
      <c r="M4" s="4" t="s">
        <v>1</v>
      </c>
      <c r="N4" s="5"/>
      <c r="O4" s="5"/>
      <c r="P4" s="7"/>
      <c r="Q4" s="7"/>
      <c r="S4" s="4" t="s">
        <v>1</v>
      </c>
      <c r="T4" s="5"/>
      <c r="U4" s="5"/>
      <c r="V4" s="7"/>
      <c r="W4" s="7"/>
    </row>
    <row r="5" spans="1:23" ht="16.5" customHeight="1" x14ac:dyDescent="0.35">
      <c r="A5" s="5" t="s">
        <v>88</v>
      </c>
      <c r="B5" s="5"/>
      <c r="C5" s="5"/>
      <c r="D5" s="7"/>
      <c r="E5" s="8"/>
      <c r="G5" s="5" t="s">
        <v>88</v>
      </c>
      <c r="H5" s="5"/>
      <c r="I5" s="5"/>
      <c r="J5" s="7"/>
      <c r="K5" s="8"/>
      <c r="M5" s="5" t="s">
        <v>88</v>
      </c>
      <c r="N5" s="5"/>
      <c r="O5" s="5"/>
      <c r="P5" s="7"/>
      <c r="Q5" s="8"/>
      <c r="S5" s="5" t="s">
        <v>88</v>
      </c>
      <c r="T5" s="5"/>
      <c r="U5" s="5"/>
      <c r="V5" s="7"/>
      <c r="W5" s="8"/>
    </row>
    <row r="6" spans="1:23" ht="16.5" customHeight="1" x14ac:dyDescent="0.25">
      <c r="A6" s="6" t="s">
        <v>10</v>
      </c>
      <c r="B6" s="6" t="s">
        <v>90</v>
      </c>
      <c r="C6" s="5"/>
      <c r="D6" s="28">
        <f>IF(D7&gt;E7,D7-E7,0)</f>
        <v>4039.49</v>
      </c>
      <c r="E6" s="28">
        <f>IF(F7&gt;E7,F7-E7,0)</f>
        <v>0</v>
      </c>
      <c r="G6" s="6" t="s">
        <v>10</v>
      </c>
      <c r="H6" s="6" t="s">
        <v>90</v>
      </c>
      <c r="I6" s="5"/>
      <c r="J6" s="28">
        <f>IF(J7&gt;K7,J7-K7,0)</f>
        <v>103486</v>
      </c>
      <c r="K6" s="28">
        <f>IF(L7&gt;K7,L7-K7,0)</f>
        <v>0</v>
      </c>
      <c r="M6" s="6" t="s">
        <v>10</v>
      </c>
      <c r="N6" s="6" t="s">
        <v>90</v>
      </c>
      <c r="O6" s="5"/>
      <c r="P6" s="28">
        <f>IF(P7&gt;Q7,P7-Q7,0)</f>
        <v>12798.51</v>
      </c>
      <c r="Q6" s="28">
        <f>IF(R7&gt;Q7,R7-Q7,0)</f>
        <v>0</v>
      </c>
      <c r="S6" s="6" t="s">
        <v>10</v>
      </c>
      <c r="T6" s="6" t="s">
        <v>90</v>
      </c>
      <c r="U6" s="5"/>
      <c r="V6" s="28">
        <f>IF(V7&gt;W7,V7-W7,0)</f>
        <v>10555.730000000001</v>
      </c>
      <c r="W6" s="28">
        <f>IF(X7&gt;W7,X7-W7,0)</f>
        <v>0</v>
      </c>
    </row>
    <row r="7" spans="1:23" ht="16.5" x14ac:dyDescent="0.3">
      <c r="A7" s="43">
        <v>101</v>
      </c>
      <c r="B7" s="44" t="str">
        <f>_xlfn.XLOOKUP(A7,Diario!$G:$G,Diario!$H:$H,0)</f>
        <v>Caja</v>
      </c>
      <c r="D7" s="28">
        <f>SUM(D10:D$1000)</f>
        <v>15250</v>
      </c>
      <c r="E7" s="28">
        <f>SUM(E10:E$1000)</f>
        <v>11210.51</v>
      </c>
      <c r="G7" s="43">
        <v>1212</v>
      </c>
      <c r="H7" s="44" t="str">
        <f>_xlfn.XLOOKUP(G7,Diario!$G:$G,Diario!$H:$H,0)</f>
        <v>Emitidas en cartera</v>
      </c>
      <c r="J7" s="28">
        <f>SUM(J10:J$1000)</f>
        <v>131608</v>
      </c>
      <c r="K7" s="28">
        <f>SUM(K10:K$1000)</f>
        <v>28122</v>
      </c>
      <c r="M7" s="43">
        <v>94</v>
      </c>
      <c r="N7" s="44" t="str">
        <f>_xlfn.XLOOKUP(M7,Diario!$G:$G,Diario!$H:$H,0)</f>
        <v>GASTOS ADMINISTRATIVOS</v>
      </c>
      <c r="P7" s="28">
        <f>SUM(P10:P$1000)</f>
        <v>12798.51</v>
      </c>
      <c r="Q7" s="28">
        <f>SUM(Q10:Q$1000)</f>
        <v>0</v>
      </c>
      <c r="S7" s="43">
        <v>95</v>
      </c>
      <c r="T7" s="44" t="str">
        <f>_xlfn.XLOOKUP(S7,Diario!$G:$G,Diario!$H:$H,0)</f>
        <v>GASTOS DE VENTA</v>
      </c>
      <c r="V7" s="28">
        <f>SUM(V10:V$1000)</f>
        <v>10555.730000000001</v>
      </c>
      <c r="W7" s="28">
        <f>SUM(W10:W$1000)</f>
        <v>0</v>
      </c>
    </row>
    <row r="8" spans="1:23" ht="15" customHeight="1" x14ac:dyDescent="0.25">
      <c r="A8" s="45" t="s">
        <v>6</v>
      </c>
      <c r="B8" s="45" t="s">
        <v>93</v>
      </c>
      <c r="C8" s="45" t="s">
        <v>91</v>
      </c>
      <c r="D8" s="47" t="s">
        <v>92</v>
      </c>
      <c r="E8" s="48"/>
      <c r="G8" s="45" t="s">
        <v>6</v>
      </c>
      <c r="H8" s="45" t="s">
        <v>93</v>
      </c>
      <c r="I8" s="45" t="s">
        <v>91</v>
      </c>
      <c r="J8" s="47" t="s">
        <v>92</v>
      </c>
      <c r="K8" s="48"/>
      <c r="M8" s="45" t="s">
        <v>6</v>
      </c>
      <c r="N8" s="45" t="s">
        <v>93</v>
      </c>
      <c r="O8" s="45" t="s">
        <v>91</v>
      </c>
      <c r="P8" s="47" t="s">
        <v>92</v>
      </c>
      <c r="Q8" s="48"/>
      <c r="S8" s="45" t="s">
        <v>6</v>
      </c>
      <c r="T8" s="45" t="s">
        <v>93</v>
      </c>
      <c r="U8" s="45" t="s">
        <v>91</v>
      </c>
      <c r="V8" s="47" t="s">
        <v>92</v>
      </c>
      <c r="W8" s="48"/>
    </row>
    <row r="9" spans="1:23" x14ac:dyDescent="0.25">
      <c r="A9" s="46"/>
      <c r="B9" s="46"/>
      <c r="C9" s="46"/>
      <c r="D9" s="37" t="s">
        <v>12</v>
      </c>
      <c r="E9" s="38" t="s">
        <v>13</v>
      </c>
      <c r="G9" s="46"/>
      <c r="H9" s="46"/>
      <c r="I9" s="46"/>
      <c r="J9" s="37" t="s">
        <v>12</v>
      </c>
      <c r="K9" s="38" t="s">
        <v>13</v>
      </c>
      <c r="M9" s="46"/>
      <c r="N9" s="46"/>
      <c r="O9" s="46"/>
      <c r="P9" s="37" t="s">
        <v>12</v>
      </c>
      <c r="Q9" s="38" t="s">
        <v>13</v>
      </c>
      <c r="S9" s="46"/>
      <c r="T9" s="46"/>
      <c r="U9" s="46"/>
      <c r="V9" s="37" t="s">
        <v>12</v>
      </c>
      <c r="W9" s="38" t="s">
        <v>13</v>
      </c>
    </row>
    <row r="10" spans="1:23" x14ac:dyDescent="0.25">
      <c r="A10" s="39" cm="1">
        <f t="array" ref="A10:E11">_xlfn._xlws.FILTER(CHOOSE({2,1,3,4,5},Diario!$A9:$A181,Diario!$B9:$B181,Diario!$C9:$C181,Diario!$I9:$I181,Diario!$J9:$J181),Diario!$G9:$G181=Mayor!A7)</f>
        <v>45870</v>
      </c>
      <c r="B10" s="40">
        <v>1</v>
      </c>
      <c r="C10" s="41" t="str">
        <v>Por el inicio de operaciones</v>
      </c>
      <c r="D10" s="42">
        <v>15250</v>
      </c>
      <c r="E10" s="42">
        <v>0</v>
      </c>
      <c r="G10" s="39" cm="1">
        <f t="array" ref="G10:K12">_xlfn._xlws.FILTER(CHOOSE({2,1,3,4,5},Diario!$A9:$A181,Diario!$B9:$B181,Diario!$C9:$C181,Diario!$I9:$I181,Diario!$J9:$J181),Diario!$G9:$G181=Mayor!G7)</f>
        <v>45870</v>
      </c>
      <c r="H10" s="40">
        <v>1</v>
      </c>
      <c r="I10" s="41" t="str">
        <v>Por el inicio de operaciones</v>
      </c>
      <c r="J10" s="42">
        <v>28122</v>
      </c>
      <c r="K10" s="42">
        <v>0</v>
      </c>
      <c r="M10" s="39" cm="1">
        <f t="array" ref="M10:Q13">_xlfn._xlws.FILTER(CHOOSE({2,1,3,4,5},Diario!$A9:$A181,Diario!$B9:$B181,Diario!$C9:$C181,Diario!$I9:$I181,Diario!$J9:$J181),Diario!$G9:$G181=Mayor!M7)</f>
        <v>45900</v>
      </c>
      <c r="N10" s="40">
        <v>17</v>
      </c>
      <c r="O10" s="41" t="str">
        <v>Por el destino de las compras del mes</v>
      </c>
      <c r="P10" s="42">
        <v>4770</v>
      </c>
      <c r="Q10" s="42">
        <v>0</v>
      </c>
      <c r="S10" s="39" cm="1">
        <f t="array" ref="S10:W13">_xlfn._xlws.FILTER(CHOOSE({2,1,3,4,5},Diario!$A9:$A181,Diario!$B9:$B181,Diario!$C9:$C181,Diario!$I9:$I181,Diario!$J9:$J181),Diario!$G9:$G181=Mayor!S7)</f>
        <v>45900</v>
      </c>
      <c r="T10" s="40">
        <v>17</v>
      </c>
      <c r="U10" s="41" t="str">
        <v>Por el destino de las compras del mes</v>
      </c>
      <c r="V10" s="42">
        <v>2412</v>
      </c>
      <c r="W10" s="42">
        <v>0</v>
      </c>
    </row>
    <row r="11" spans="1:23" x14ac:dyDescent="0.25">
      <c r="A11" s="39">
        <v>45900</v>
      </c>
      <c r="B11" s="40">
        <v>18</v>
      </c>
      <c r="C11" s="41" t="str">
        <v>Centralización de caja del mes</v>
      </c>
      <c r="D11" s="42">
        <v>0</v>
      </c>
      <c r="E11" s="42">
        <v>11210.51</v>
      </c>
      <c r="G11" s="39">
        <v>45900</v>
      </c>
      <c r="H11" s="40">
        <v>19</v>
      </c>
      <c r="I11" s="41" t="str">
        <v>Centralización de Banco del mes</v>
      </c>
      <c r="J11" s="42">
        <v>0</v>
      </c>
      <c r="K11" s="42">
        <v>28122</v>
      </c>
      <c r="M11" s="39">
        <v>45900</v>
      </c>
      <c r="N11" s="40">
        <v>21</v>
      </c>
      <c r="O11" s="41" t="str">
        <v>Por el destino de la planilla del mes</v>
      </c>
      <c r="P11" s="42">
        <v>6804.5</v>
      </c>
      <c r="Q11" s="42">
        <v>0</v>
      </c>
      <c r="S11" s="39">
        <v>45900</v>
      </c>
      <c r="T11" s="40">
        <v>21</v>
      </c>
      <c r="U11" s="41" t="str">
        <v>Por el destino de la planilla del mes</v>
      </c>
      <c r="V11" s="42">
        <v>6058.2</v>
      </c>
      <c r="W11" s="42">
        <v>0</v>
      </c>
    </row>
    <row r="12" spans="1:23" x14ac:dyDescent="0.25">
      <c r="A12" s="39"/>
      <c r="B12" s="40"/>
      <c r="C12" s="41"/>
      <c r="D12" s="42"/>
      <c r="E12" s="42"/>
      <c r="G12" s="39">
        <v>45900</v>
      </c>
      <c r="H12" s="40">
        <v>28</v>
      </c>
      <c r="I12" s="41" t="str">
        <v>Centralización de ventas del mes</v>
      </c>
      <c r="J12" s="42">
        <v>103486</v>
      </c>
      <c r="K12" s="42">
        <v>0</v>
      </c>
      <c r="M12" s="39">
        <v>45900</v>
      </c>
      <c r="N12" s="40">
        <v>23</v>
      </c>
      <c r="O12" s="41" t="str">
        <v>Por el destino de la provisión de la CTS del mes</v>
      </c>
      <c r="P12" s="42">
        <v>301.39</v>
      </c>
      <c r="Q12" s="42">
        <v>0</v>
      </c>
      <c r="S12" s="39">
        <v>45900</v>
      </c>
      <c r="T12" s="40">
        <v>23</v>
      </c>
      <c r="U12" s="41" t="str">
        <v>Por el destino de la provisión de la CTS del mes</v>
      </c>
      <c r="V12" s="42">
        <v>268.33</v>
      </c>
      <c r="W12" s="42">
        <v>0</v>
      </c>
    </row>
    <row r="13" spans="1:23" x14ac:dyDescent="0.25">
      <c r="A13" s="39"/>
      <c r="B13" s="40"/>
      <c r="C13" s="41"/>
      <c r="D13" s="42"/>
      <c r="E13" s="42"/>
      <c r="G13" s="39"/>
      <c r="H13" s="40"/>
      <c r="I13" s="41"/>
      <c r="J13" s="42"/>
      <c r="K13" s="42"/>
      <c r="M13" s="39">
        <v>45900</v>
      </c>
      <c r="N13" s="40">
        <v>25</v>
      </c>
      <c r="O13" s="41" t="str">
        <v>Por el destino de la depreciación del mes</v>
      </c>
      <c r="P13" s="42">
        <v>922.62</v>
      </c>
      <c r="Q13" s="42">
        <v>0</v>
      </c>
      <c r="S13" s="39">
        <v>45900</v>
      </c>
      <c r="T13" s="40">
        <v>25</v>
      </c>
      <c r="U13" s="41" t="str">
        <v>Por el destino de la depreciación del mes</v>
      </c>
      <c r="V13" s="42">
        <v>1817.2</v>
      </c>
      <c r="W13" s="42">
        <v>0</v>
      </c>
    </row>
    <row r="14" spans="1:23" x14ac:dyDescent="0.25">
      <c r="A14" s="39"/>
      <c r="B14" s="40"/>
      <c r="C14" s="41"/>
      <c r="D14" s="42"/>
      <c r="E14" s="42"/>
      <c r="G14" s="39"/>
      <c r="H14" s="40"/>
      <c r="I14" s="41"/>
      <c r="J14" s="42"/>
      <c r="K14" s="42"/>
      <c r="M14" s="39"/>
      <c r="N14" s="40"/>
      <c r="O14" s="41"/>
      <c r="P14" s="42"/>
      <c r="Q14" s="42"/>
      <c r="S14" s="39"/>
      <c r="T14" s="40"/>
      <c r="U14" s="41"/>
      <c r="V14" s="42"/>
      <c r="W14" s="42"/>
    </row>
    <row r="15" spans="1:23" x14ac:dyDescent="0.25">
      <c r="A15" s="39"/>
      <c r="B15" s="40"/>
      <c r="C15" s="41"/>
      <c r="D15" s="42"/>
      <c r="E15" s="42"/>
      <c r="G15" s="39"/>
      <c r="H15" s="40"/>
      <c r="I15" s="41"/>
      <c r="J15" s="42"/>
      <c r="K15" s="42"/>
      <c r="M15" s="39"/>
      <c r="N15" s="40"/>
      <c r="O15" s="41"/>
      <c r="P15" s="42"/>
      <c r="Q15" s="42"/>
      <c r="S15" s="39"/>
      <c r="T15" s="40"/>
      <c r="U15" s="41"/>
      <c r="V15" s="42"/>
      <c r="W15" s="42"/>
    </row>
    <row r="16" spans="1:23" x14ac:dyDescent="0.25">
      <c r="A16" s="39"/>
      <c r="B16" s="40"/>
      <c r="C16" s="41"/>
      <c r="D16" s="42"/>
      <c r="E16" s="42"/>
      <c r="G16" s="39"/>
      <c r="H16" s="40"/>
      <c r="I16" s="41"/>
      <c r="J16" s="42"/>
      <c r="K16" s="42"/>
      <c r="M16" s="39"/>
      <c r="N16" s="40"/>
      <c r="O16" s="41"/>
      <c r="P16" s="42"/>
      <c r="Q16" s="42"/>
      <c r="S16" s="39"/>
      <c r="T16" s="40"/>
      <c r="U16" s="41"/>
      <c r="V16" s="42"/>
      <c r="W16" s="42"/>
    </row>
    <row r="17" spans="1:23" x14ac:dyDescent="0.25">
      <c r="A17" s="39"/>
      <c r="B17" s="40"/>
      <c r="C17" s="41"/>
      <c r="D17" s="42"/>
      <c r="E17" s="42"/>
      <c r="G17" s="39"/>
      <c r="H17" s="40"/>
      <c r="I17" s="41"/>
      <c r="J17" s="42"/>
      <c r="K17" s="42"/>
      <c r="M17" s="39"/>
      <c r="N17" s="40"/>
      <c r="O17" s="41"/>
      <c r="P17" s="42"/>
      <c r="Q17" s="42"/>
      <c r="S17" s="39"/>
      <c r="T17" s="40"/>
      <c r="U17" s="41"/>
      <c r="V17" s="42"/>
      <c r="W17" s="42"/>
    </row>
    <row r="18" spans="1:23" x14ac:dyDescent="0.25">
      <c r="A18" s="39"/>
      <c r="B18" s="40"/>
      <c r="C18" s="41"/>
      <c r="D18" s="42"/>
      <c r="E18" s="42"/>
      <c r="G18" s="39"/>
      <c r="H18" s="40"/>
      <c r="I18" s="41"/>
      <c r="J18" s="42"/>
      <c r="K18" s="42"/>
      <c r="M18" s="39"/>
      <c r="N18" s="40"/>
      <c r="O18" s="41"/>
      <c r="P18" s="42"/>
      <c r="Q18" s="42"/>
      <c r="S18" s="39"/>
      <c r="T18" s="40"/>
      <c r="U18" s="41"/>
      <c r="V18" s="42"/>
      <c r="W18" s="42"/>
    </row>
    <row r="19" spans="1:23" x14ac:dyDescent="0.25">
      <c r="A19" s="39"/>
      <c r="B19" s="40"/>
      <c r="C19" s="41"/>
      <c r="D19" s="42"/>
      <c r="E19" s="42"/>
      <c r="G19" s="39"/>
      <c r="H19" s="40"/>
      <c r="I19" s="41"/>
      <c r="J19" s="42"/>
      <c r="K19" s="42"/>
      <c r="M19" s="39"/>
      <c r="N19" s="40"/>
      <c r="O19" s="41"/>
      <c r="P19" s="42"/>
      <c r="Q19" s="42"/>
      <c r="S19" s="39"/>
      <c r="T19" s="40"/>
      <c r="U19" s="41"/>
      <c r="V19" s="42"/>
      <c r="W19" s="42"/>
    </row>
    <row r="20" spans="1:23" x14ac:dyDescent="0.25">
      <c r="A20" s="39"/>
      <c r="B20" s="40"/>
      <c r="C20" s="41"/>
      <c r="D20" s="42"/>
      <c r="E20" s="42"/>
      <c r="G20" s="39"/>
      <c r="H20" s="40"/>
      <c r="I20" s="41"/>
      <c r="J20" s="42"/>
      <c r="K20" s="42"/>
      <c r="M20" s="39"/>
      <c r="N20" s="40"/>
      <c r="O20" s="41"/>
      <c r="P20" s="42"/>
      <c r="Q20" s="42"/>
      <c r="S20" s="39"/>
      <c r="T20" s="40"/>
      <c r="U20" s="41"/>
      <c r="V20" s="42"/>
      <c r="W20" s="42"/>
    </row>
    <row r="21" spans="1:23" x14ac:dyDescent="0.25">
      <c r="A21" s="39"/>
      <c r="B21" s="40"/>
      <c r="C21" s="41"/>
      <c r="D21" s="42"/>
      <c r="E21" s="42"/>
      <c r="G21" s="39"/>
      <c r="H21" s="40"/>
      <c r="I21" s="41"/>
      <c r="J21" s="42"/>
      <c r="K21" s="42"/>
      <c r="M21" s="39"/>
      <c r="N21" s="40"/>
      <c r="O21" s="41"/>
      <c r="P21" s="42"/>
      <c r="Q21" s="42"/>
      <c r="S21" s="39"/>
      <c r="T21" s="40"/>
      <c r="U21" s="41"/>
      <c r="V21" s="42"/>
      <c r="W21" s="42"/>
    </row>
    <row r="22" spans="1:23" x14ac:dyDescent="0.25">
      <c r="A22" s="39"/>
      <c r="B22" s="40"/>
      <c r="C22" s="41"/>
      <c r="D22" s="42"/>
      <c r="E22" s="42"/>
      <c r="G22" s="39"/>
      <c r="H22" s="40"/>
      <c r="I22" s="41"/>
      <c r="J22" s="42"/>
      <c r="K22" s="42"/>
      <c r="M22" s="39"/>
      <c r="N22" s="40"/>
      <c r="O22" s="41"/>
      <c r="P22" s="42"/>
      <c r="Q22" s="42"/>
      <c r="S22" s="39"/>
      <c r="T22" s="40"/>
      <c r="U22" s="41"/>
      <c r="V22" s="42"/>
      <c r="W22" s="42"/>
    </row>
    <row r="23" spans="1:23" x14ac:dyDescent="0.25">
      <c r="A23" s="39"/>
      <c r="B23" s="40"/>
      <c r="C23" s="41"/>
      <c r="D23" s="42"/>
      <c r="E23" s="42"/>
      <c r="G23" s="39"/>
      <c r="H23" s="40"/>
      <c r="I23" s="41"/>
      <c r="J23" s="42"/>
      <c r="K23" s="42"/>
      <c r="M23" s="39"/>
      <c r="N23" s="40"/>
      <c r="O23" s="41"/>
      <c r="P23" s="42"/>
      <c r="Q23" s="42"/>
      <c r="S23" s="39"/>
      <c r="T23" s="40"/>
      <c r="U23" s="41"/>
      <c r="V23" s="42"/>
      <c r="W23" s="42"/>
    </row>
    <row r="24" spans="1:23" x14ac:dyDescent="0.25">
      <c r="A24" s="39"/>
      <c r="B24" s="40"/>
      <c r="C24" s="41"/>
      <c r="D24" s="42"/>
      <c r="E24" s="42"/>
      <c r="G24" s="39"/>
      <c r="H24" s="40"/>
      <c r="I24" s="41"/>
      <c r="J24" s="42"/>
      <c r="K24" s="42"/>
      <c r="M24" s="39"/>
      <c r="N24" s="40"/>
      <c r="O24" s="41"/>
      <c r="P24" s="42"/>
      <c r="Q24" s="42"/>
      <c r="S24" s="39"/>
      <c r="T24" s="40"/>
      <c r="U24" s="41"/>
      <c r="V24" s="42"/>
      <c r="W24" s="42"/>
    </row>
    <row r="25" spans="1:23" x14ac:dyDescent="0.25">
      <c r="A25" s="39"/>
      <c r="G25" s="39"/>
      <c r="H25" s="40"/>
      <c r="I25" s="41"/>
      <c r="J25" s="42"/>
      <c r="K25" s="42"/>
      <c r="M25" s="39"/>
      <c r="N25" s="40"/>
      <c r="O25" s="41"/>
      <c r="P25" s="42"/>
      <c r="Q25" s="42"/>
      <c r="S25" s="39"/>
      <c r="T25" s="40"/>
      <c r="U25" s="41"/>
      <c r="V25" s="42"/>
      <c r="W25" s="42"/>
    </row>
    <row r="26" spans="1:23" x14ac:dyDescent="0.25">
      <c r="A26" s="39"/>
      <c r="G26" s="39"/>
      <c r="H26" s="40"/>
      <c r="I26" s="41"/>
      <c r="J26" s="42"/>
      <c r="K26" s="42"/>
      <c r="M26" s="39"/>
      <c r="N26" s="40"/>
      <c r="O26" s="41"/>
      <c r="P26" s="42"/>
      <c r="Q26" s="42"/>
      <c r="S26" s="39"/>
      <c r="T26" s="40"/>
      <c r="U26" s="41"/>
      <c r="V26" s="42"/>
      <c r="W26" s="42"/>
    </row>
    <row r="27" spans="1:23" x14ac:dyDescent="0.25">
      <c r="G27" s="39"/>
      <c r="H27" s="40"/>
      <c r="I27" s="41"/>
      <c r="J27" s="42"/>
      <c r="K27" s="42"/>
      <c r="M27" s="39"/>
      <c r="N27" s="40"/>
      <c r="O27" s="41"/>
      <c r="P27" s="42"/>
      <c r="Q27" s="42"/>
      <c r="S27" s="39"/>
      <c r="T27" s="40"/>
      <c r="U27" s="41"/>
      <c r="V27" s="42"/>
      <c r="W27" s="42"/>
    </row>
  </sheetData>
  <mergeCells count="16">
    <mergeCell ref="T8:T9"/>
    <mergeCell ref="U8:U9"/>
    <mergeCell ref="V8:W8"/>
    <mergeCell ref="M8:M9"/>
    <mergeCell ref="N8:N9"/>
    <mergeCell ref="O8:O9"/>
    <mergeCell ref="P8:Q8"/>
    <mergeCell ref="S8:S9"/>
    <mergeCell ref="I8:I9"/>
    <mergeCell ref="J8:K8"/>
    <mergeCell ref="A8:A9"/>
    <mergeCell ref="B8:B9"/>
    <mergeCell ref="C8:C9"/>
    <mergeCell ref="D8:E8"/>
    <mergeCell ref="G8:G9"/>
    <mergeCell ref="H8:H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Diario</vt:lpstr>
      <vt:lpstr>Mayor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SERGIO GONZALES ROMERO</dc:creator>
  <cp:lastModifiedBy>SERGIO GONZALES ROMERO</cp:lastModifiedBy>
  <dcterms:created xsi:type="dcterms:W3CDTF">2025-08-18T04:08:28Z</dcterms:created>
  <dcterms:modified xsi:type="dcterms:W3CDTF">2025-08-20T04:17:01Z</dcterms:modified>
</cp:coreProperties>
</file>