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30" i="1" l="1"/>
  <c r="E10" i="1"/>
  <c r="B3" i="1" s="1"/>
  <c r="E29" i="1"/>
  <c r="E19" i="1"/>
  <c r="E20" i="1" s="1"/>
  <c r="E9" i="1"/>
  <c r="B4" i="1" l="1"/>
  <c r="I3" i="1" s="1"/>
  <c r="I8" i="1" s="1"/>
  <c r="I7" i="1" l="1"/>
  <c r="I9" i="1" l="1"/>
  <c r="I10" i="1" s="1"/>
</calcChain>
</file>

<file path=xl/sharedStrings.xml><?xml version="1.0" encoding="utf-8"?>
<sst xmlns="http://schemas.openxmlformats.org/spreadsheetml/2006/main" count="59" uniqueCount="47">
  <si>
    <t>REMUNERACIÓN COMPUTABLE PARA CÁLCULO DE LA CTS</t>
  </si>
  <si>
    <t>Comisiones o Destajo</t>
  </si>
  <si>
    <t>Suledos y salarios básicos</t>
  </si>
  <si>
    <t>Mes</t>
  </si>
  <si>
    <t>Importe</t>
  </si>
  <si>
    <t>RC</t>
  </si>
  <si>
    <t>Comisiones o destajo</t>
  </si>
  <si>
    <t>Mes 1</t>
  </si>
  <si>
    <t>Horas extras</t>
  </si>
  <si>
    <t>Mes 2</t>
  </si>
  <si>
    <t>Compensación por trabajo en días de descanso y en feriados</t>
  </si>
  <si>
    <t>Mes 3</t>
  </si>
  <si>
    <t>Remuneración vacacional</t>
  </si>
  <si>
    <t>Mes 4</t>
  </si>
  <si>
    <t>Premios por ventas</t>
  </si>
  <si>
    <t>Mes 5</t>
  </si>
  <si>
    <t>Alimentación en dinero</t>
  </si>
  <si>
    <t>Mes 6</t>
  </si>
  <si>
    <t>Prestaciones alimentarias: suministro directo</t>
  </si>
  <si>
    <t>Incremento 3.00% AFP</t>
  </si>
  <si>
    <t>Remuneración en especie</t>
  </si>
  <si>
    <t>Horas extras - Tiempo de trabajo mayor a un semestre</t>
  </si>
  <si>
    <t>Incremento 3.3% SNP</t>
  </si>
  <si>
    <t>Remuneración por la hora de permiso por lactancia</t>
  </si>
  <si>
    <t>Asignación familiar</t>
  </si>
  <si>
    <t>Otras asignaciones otorgadas regularmente</t>
  </si>
  <si>
    <t>Bonificaciones por tiempo de servicios</t>
  </si>
  <si>
    <t>Bonificación por riesgo de caja</t>
  </si>
  <si>
    <t>Bonificación por producción, altura, turno, etc.</t>
  </si>
  <si>
    <t>Otras bonificaciones regulares</t>
  </si>
  <si>
    <t>Horas extras - Tiempo de trabajo menor a un semestre</t>
  </si>
  <si>
    <t>Licencia con goce de haber</t>
  </si>
  <si>
    <t>Tributos a cargo del trabajador asumidos por el empleador</t>
  </si>
  <si>
    <t>Movilidad de libre disponibilidad</t>
  </si>
  <si>
    <t>Gratificaciones ordinarias</t>
  </si>
  <si>
    <t>Empresa</t>
  </si>
  <si>
    <t>Periodo Computable</t>
  </si>
  <si>
    <t>Bonificación</t>
  </si>
  <si>
    <t>Total</t>
  </si>
  <si>
    <t>General</t>
  </si>
  <si>
    <t>Gratificación Meses</t>
  </si>
  <si>
    <t>Gratificación Días</t>
  </si>
  <si>
    <t>Periodo laborado Meses</t>
  </si>
  <si>
    <t>Periodo laborado Días</t>
  </si>
  <si>
    <t>Labor</t>
  </si>
  <si>
    <t>Período Computable Completo</t>
  </si>
  <si>
    <t>Alimentación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</si>
</sst>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2" borderId="0" xfId="1" applyFont="1" applyFill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2" borderId="0" xfId="0" applyFill="1"/>
    <xf numFmtId="43" fontId="2" fillId="0" borderId="0" xfId="1" applyFont="1"/>
    <xf numFmtId="43" fontId="0" fillId="2" borderId="1" xfId="1" applyFont="1" applyFill="1" applyBorder="1"/>
    <xf numFmtId="43" fontId="2" fillId="0" borderId="0" xfId="0" applyNumberFormat="1" applyFont="1"/>
    <xf numFmtId="43" fontId="2" fillId="0" borderId="1" xfId="0" applyNumberFormat="1" applyFont="1" applyBorder="1"/>
    <xf numFmtId="0" fontId="0" fillId="2" borderId="0" xfId="0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workbookViewId="0">
      <selection activeCell="J18" sqref="J18"/>
    </sheetView>
  </sheetViews>
  <sheetFormatPr baseColWidth="10" defaultRowHeight="15" x14ac:dyDescent="0.25"/>
  <cols>
    <col min="1" max="1" width="55.85546875" customWidth="1"/>
    <col min="3" max="6" width="11.42578125" customWidth="1"/>
    <col min="7" max="7" width="3.42578125" customWidth="1"/>
    <col min="8" max="8" width="22.42578125" customWidth="1"/>
    <col min="10" max="10" width="6.5703125" customWidth="1"/>
  </cols>
  <sheetData>
    <row r="1" spans="1:11" x14ac:dyDescent="0.25">
      <c r="A1" s="1" t="s">
        <v>0</v>
      </c>
      <c r="D1" s="1" t="s">
        <v>1</v>
      </c>
      <c r="H1" t="s">
        <v>35</v>
      </c>
      <c r="I1" s="6" t="s">
        <v>39</v>
      </c>
    </row>
    <row r="2" spans="1:11" x14ac:dyDescent="0.25">
      <c r="A2" t="s">
        <v>2</v>
      </c>
      <c r="B2" s="2">
        <v>2000</v>
      </c>
      <c r="D2" s="3" t="s">
        <v>3</v>
      </c>
      <c r="E2" s="3" t="s">
        <v>4</v>
      </c>
      <c r="H2" t="s">
        <v>44</v>
      </c>
      <c r="I2" s="11" t="s">
        <v>45</v>
      </c>
      <c r="J2" s="11"/>
      <c r="K2" s="11"/>
    </row>
    <row r="3" spans="1:11" x14ac:dyDescent="0.25">
      <c r="A3" t="s">
        <v>6</v>
      </c>
      <c r="B3" s="5">
        <f>E10</f>
        <v>70</v>
      </c>
      <c r="D3" t="s">
        <v>7</v>
      </c>
      <c r="E3" s="2">
        <v>200</v>
      </c>
      <c r="H3" t="s">
        <v>5</v>
      </c>
      <c r="I3" s="4">
        <f>IF(I1="General",SUM(B2:B24), IF(I1="Pequeña",SUM(B2:B24)/2,0))</f>
        <v>2175.1666666666665</v>
      </c>
    </row>
    <row r="4" spans="1:11" x14ac:dyDescent="0.25">
      <c r="A4" t="s">
        <v>8</v>
      </c>
      <c r="B4" s="4">
        <f>IF(E20&gt;0,E20,IF(E30&gt;0,E30,0))</f>
        <v>12.166666666666666</v>
      </c>
      <c r="D4" t="s">
        <v>9</v>
      </c>
      <c r="E4" s="2"/>
      <c r="H4" t="s">
        <v>36</v>
      </c>
      <c r="I4">
        <v>6</v>
      </c>
    </row>
    <row r="5" spans="1:11" x14ac:dyDescent="0.25">
      <c r="A5" t="s">
        <v>10</v>
      </c>
      <c r="B5" s="2"/>
      <c r="D5" t="s">
        <v>11</v>
      </c>
      <c r="E5" s="2"/>
      <c r="H5" t="s">
        <v>42</v>
      </c>
      <c r="I5" s="6">
        <v>6</v>
      </c>
    </row>
    <row r="6" spans="1:11" x14ac:dyDescent="0.25">
      <c r="A6" t="s">
        <v>12</v>
      </c>
      <c r="B6" s="2"/>
      <c r="D6" t="s">
        <v>13</v>
      </c>
      <c r="E6" s="2"/>
      <c r="H6" t="s">
        <v>43</v>
      </c>
      <c r="I6" s="6"/>
    </row>
    <row r="7" spans="1:11" x14ac:dyDescent="0.25">
      <c r="A7" t="s">
        <v>14</v>
      </c>
      <c r="B7" s="2"/>
      <c r="D7" t="s">
        <v>15</v>
      </c>
      <c r="E7" s="2">
        <v>220</v>
      </c>
      <c r="H7" s="1" t="s">
        <v>40</v>
      </c>
      <c r="I7" s="7">
        <f>((I3/I4)*I5)</f>
        <v>2175.1666666666665</v>
      </c>
    </row>
    <row r="8" spans="1:11" x14ac:dyDescent="0.25">
      <c r="A8" t="s">
        <v>16</v>
      </c>
      <c r="B8" s="2"/>
      <c r="D8" t="s">
        <v>17</v>
      </c>
      <c r="E8" s="8"/>
      <c r="H8" s="1" t="s">
        <v>41</v>
      </c>
      <c r="I8" s="7">
        <f>IF(I2="Período Computable Parcial",((I3/I4)/30)*I6,0)</f>
        <v>0</v>
      </c>
    </row>
    <row r="9" spans="1:11" x14ac:dyDescent="0.25">
      <c r="A9" t="s">
        <v>46</v>
      </c>
      <c r="B9" s="2"/>
      <c r="E9" s="4">
        <f>SUM(E3:E8)</f>
        <v>420</v>
      </c>
      <c r="H9" s="1" t="s">
        <v>37</v>
      </c>
      <c r="I9" s="10">
        <f>(I7+I8)*0.09</f>
        <v>195.76499999999999</v>
      </c>
    </row>
    <row r="10" spans="1:11" x14ac:dyDescent="0.25">
      <c r="A10" t="s">
        <v>18</v>
      </c>
      <c r="B10" s="2"/>
      <c r="E10" s="5">
        <f>IF(AND((IF(E3&gt;0,1,0)+IF(E4&gt;0,1,0)+IF(E5&gt;0,1,0)+IF(E6&gt;0,1,0)+IF(E7&gt;0,1,0)+IF(E8&gt;0,1,0))&gt;=1,I2="Período Computable Parcial"),E9/(IF(E3&gt;0,1,0)+IF(E4&gt;0,1,0)+IF(E5&gt;0,1,0)+IF(E6&gt;0,1,0)+IF(E7&gt;0,1,0)+IF(E8&gt;0,1,0)),E9/6)</f>
        <v>70</v>
      </c>
      <c r="H10" s="1" t="s">
        <v>38</v>
      </c>
      <c r="I10" s="9">
        <f>SUM(I7:I9)</f>
        <v>2370.9316666666664</v>
      </c>
    </row>
    <row r="11" spans="1:11" x14ac:dyDescent="0.25">
      <c r="A11" t="s">
        <v>19</v>
      </c>
      <c r="B11" s="2"/>
    </row>
    <row r="12" spans="1:11" x14ac:dyDescent="0.25">
      <c r="A12" t="s">
        <v>20</v>
      </c>
      <c r="B12" s="2"/>
      <c r="D12" s="1" t="s">
        <v>21</v>
      </c>
    </row>
    <row r="13" spans="1:11" x14ac:dyDescent="0.25">
      <c r="A13" t="s">
        <v>22</v>
      </c>
      <c r="B13" s="2"/>
      <c r="D13" t="s">
        <v>7</v>
      </c>
      <c r="E13" s="2">
        <v>20</v>
      </c>
    </row>
    <row r="14" spans="1:11" x14ac:dyDescent="0.25">
      <c r="A14" t="s">
        <v>23</v>
      </c>
      <c r="B14" s="2"/>
      <c r="D14" t="s">
        <v>9</v>
      </c>
      <c r="E14" s="2">
        <v>18</v>
      </c>
    </row>
    <row r="15" spans="1:11" x14ac:dyDescent="0.25">
      <c r="A15" t="s">
        <v>24</v>
      </c>
      <c r="B15" s="2">
        <v>93</v>
      </c>
      <c r="D15" t="s">
        <v>11</v>
      </c>
      <c r="E15" s="2"/>
    </row>
    <row r="16" spans="1:11" x14ac:dyDescent="0.25">
      <c r="A16" t="s">
        <v>25</v>
      </c>
      <c r="B16" s="2"/>
      <c r="D16" t="s">
        <v>13</v>
      </c>
      <c r="E16" s="2"/>
    </row>
    <row r="17" spans="1:5" x14ac:dyDescent="0.25">
      <c r="A17" t="s">
        <v>26</v>
      </c>
      <c r="B17" s="2"/>
      <c r="D17" t="s">
        <v>15</v>
      </c>
      <c r="E17" s="2">
        <v>35</v>
      </c>
    </row>
    <row r="18" spans="1:5" x14ac:dyDescent="0.25">
      <c r="A18" t="s">
        <v>27</v>
      </c>
      <c r="B18" s="2"/>
      <c r="D18" t="s">
        <v>17</v>
      </c>
      <c r="E18" s="8"/>
    </row>
    <row r="19" spans="1:5" x14ac:dyDescent="0.25">
      <c r="A19" t="s">
        <v>28</v>
      </c>
      <c r="B19" s="2"/>
      <c r="E19" s="4">
        <f>SUM(E13:E18)</f>
        <v>73</v>
      </c>
    </row>
    <row r="20" spans="1:5" x14ac:dyDescent="0.25">
      <c r="A20" t="s">
        <v>29</v>
      </c>
      <c r="B20" s="2"/>
      <c r="E20" s="5">
        <f>IF((IF(E13&gt;0,1,0)+IF(E14&gt;0,1,0)+IF(E15&gt;0,1,0)+IF(E16&gt;0,1,0)+IF(E17&gt;0,1,0)+IF(E18&gt;0,1,0))&gt;=3,E19/6,0)</f>
        <v>12.166666666666666</v>
      </c>
    </row>
    <row r="21" spans="1:5" x14ac:dyDescent="0.25">
      <c r="A21" t="s">
        <v>34</v>
      </c>
      <c r="B21" s="2"/>
    </row>
    <row r="22" spans="1:5" x14ac:dyDescent="0.25">
      <c r="A22" t="s">
        <v>31</v>
      </c>
      <c r="B22" s="2"/>
      <c r="D22" s="1" t="s">
        <v>30</v>
      </c>
    </row>
    <row r="23" spans="1:5" x14ac:dyDescent="0.25">
      <c r="A23" t="s">
        <v>32</v>
      </c>
      <c r="B23" s="2"/>
      <c r="D23" t="s">
        <v>7</v>
      </c>
      <c r="E23" s="2"/>
    </row>
    <row r="24" spans="1:5" x14ac:dyDescent="0.25">
      <c r="A24" t="s">
        <v>33</v>
      </c>
      <c r="B24" s="2"/>
      <c r="D24" t="s">
        <v>9</v>
      </c>
      <c r="E24" s="2"/>
    </row>
    <row r="25" spans="1:5" x14ac:dyDescent="0.25">
      <c r="D25" t="s">
        <v>11</v>
      </c>
      <c r="E25" s="2"/>
    </row>
    <row r="26" spans="1:5" x14ac:dyDescent="0.25">
      <c r="D26" t="s">
        <v>13</v>
      </c>
      <c r="E26" s="2"/>
    </row>
    <row r="27" spans="1:5" x14ac:dyDescent="0.25">
      <c r="D27" t="s">
        <v>15</v>
      </c>
      <c r="E27" s="2"/>
    </row>
    <row r="28" spans="1:5" x14ac:dyDescent="0.25">
      <c r="D28" t="s">
        <v>17</v>
      </c>
      <c r="E28" s="8"/>
    </row>
    <row r="29" spans="1:5" x14ac:dyDescent="0.25">
      <c r="E29" s="4">
        <f>SUM(E23:E28)</f>
        <v>0</v>
      </c>
    </row>
    <row r="30" spans="1:5" x14ac:dyDescent="0.25">
      <c r="E30" s="5">
        <f>IF((IF(E23&gt;0,1,0)+IF(E24&gt;0,1,0)+IF(E25&gt;0,1,0)+IF(E26&gt;0,1,0)+IF(E27&gt;0,1,0)+IF(E28&gt;0,1,0))&gt;=3,E29/6,0)</f>
        <v>0</v>
      </c>
    </row>
  </sheetData>
  <mergeCells count="1">
    <mergeCell ref="I2:K2"/>
  </mergeCells>
  <dataValidations count="2">
    <dataValidation type="list" allowBlank="1" showInputMessage="1" showErrorMessage="1" sqref="I1">
      <formula1>"General, Pequeña"</formula1>
    </dataValidation>
    <dataValidation type="list" allowBlank="1" showInputMessage="1" showErrorMessage="1" sqref="I2">
      <formula1>"Período Computable Completo, Período Computable Parcial"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2022-04-10T00:19:58Z</dcterms:created>
  <dcterms:modified xsi:type="dcterms:W3CDTF">2022-04-17T17:30:25Z</dcterms:modified>
</cp:coreProperties>
</file>