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5925" tabRatio="704" activeTab="0"/>
  </bookViews>
  <sheets>
    <sheet name="DATOS" sheetId="1" r:id="rId1"/>
    <sheet name="LIQUIDEZ" sheetId="2" r:id="rId2"/>
    <sheet name="RENTABILIDAD" sheetId="3" r:id="rId3"/>
    <sheet name="SOLVENCIA" sheetId="4" r:id="rId4"/>
    <sheet name="GESTION" sheetId="5" r:id="rId5"/>
    <sheet name="CAPITALIZACION" sheetId="6" r:id="rId6"/>
  </sheets>
  <definedNames/>
  <calcPr fullCalcOnLoad="1"/>
</workbook>
</file>

<file path=xl/sharedStrings.xml><?xml version="1.0" encoding="utf-8"?>
<sst xmlns="http://schemas.openxmlformats.org/spreadsheetml/2006/main" count="244" uniqueCount="195">
  <si>
    <t>INGRESO  DE  DATOS   -   RATIOS  FINANCIEROS</t>
  </si>
  <si>
    <t>ACTIVO</t>
  </si>
  <si>
    <t>ACTIVO  CORRIENTE</t>
  </si>
  <si>
    <t>IMPORTE</t>
  </si>
  <si>
    <t>TOTAL</t>
  </si>
  <si>
    <t>Caja y Bancos</t>
  </si>
  <si>
    <t>Clientes</t>
  </si>
  <si>
    <t>Ctas. por Cobrar Diversas</t>
  </si>
  <si>
    <t>Prov. Ctas de Cob. Dudosa</t>
  </si>
  <si>
    <t>Mercaderias</t>
  </si>
  <si>
    <t xml:space="preserve"> </t>
  </si>
  <si>
    <t>Existencias por Recibir</t>
  </si>
  <si>
    <t>ACTIVO  NO  CTE.</t>
  </si>
  <si>
    <t>Valores</t>
  </si>
  <si>
    <t>Intangibles</t>
  </si>
  <si>
    <t>Deprec. y Amortiz. Acumulada</t>
  </si>
  <si>
    <t>PASIVO</t>
  </si>
  <si>
    <t>PASIVO  CORRIENTE</t>
  </si>
  <si>
    <t>Sobregiros Bancarios</t>
  </si>
  <si>
    <t>Tributos por Pagar</t>
  </si>
  <si>
    <t>Remun. y Part. por Pagar</t>
  </si>
  <si>
    <t>Proveedores</t>
  </si>
  <si>
    <t>Ctas. por Pagar Diversas Ctes.</t>
  </si>
  <si>
    <t>PASIVO  NO  CORRIENTE</t>
  </si>
  <si>
    <t>PATRIMONIO</t>
  </si>
  <si>
    <t>Capital</t>
  </si>
  <si>
    <t>Reservas</t>
  </si>
  <si>
    <t>Resultados del Ejercicio</t>
  </si>
  <si>
    <t>Resultados Acumulados</t>
  </si>
  <si>
    <t>GASTOS</t>
  </si>
  <si>
    <t>Compras</t>
  </si>
  <si>
    <t>Variacion de Existencias</t>
  </si>
  <si>
    <t>Costo de Ventas</t>
  </si>
  <si>
    <t>INGRESOS</t>
  </si>
  <si>
    <t>Ventas</t>
  </si>
  <si>
    <t>Dscto. Reb. y Bonificaciones Obten.</t>
  </si>
  <si>
    <t>Dscto. Reb. y Bonificaciones Conc.</t>
  </si>
  <si>
    <t>Ingresos Financieros</t>
  </si>
  <si>
    <t>ANALITICAS</t>
  </si>
  <si>
    <t>Gastos de Venta</t>
  </si>
  <si>
    <t>Gastos Financieros</t>
  </si>
  <si>
    <t>DATOS  ANEXOS</t>
  </si>
  <si>
    <t>Utilidad Bruta</t>
  </si>
  <si>
    <t>Utilidad de Operación</t>
  </si>
  <si>
    <t>R.E.I.</t>
  </si>
  <si>
    <t>Participaciones</t>
  </si>
  <si>
    <t>Impto. a la Renta</t>
  </si>
  <si>
    <t>Utilidad Neta</t>
  </si>
  <si>
    <t>Utilidades Invertidas</t>
  </si>
  <si>
    <t>Utilid. antes de Partic. e Impuestos</t>
  </si>
  <si>
    <t>Aumento de Capital</t>
  </si>
  <si>
    <t>Reservas Invertidas</t>
  </si>
  <si>
    <t>Excedente de Revaluacion</t>
  </si>
  <si>
    <t>Sobreaumento de Capital</t>
  </si>
  <si>
    <t>Nuevos Aportes</t>
  </si>
  <si>
    <t>Aumento Total de Acc. Laborales</t>
  </si>
  <si>
    <t>Numero de Acciones Comunes</t>
  </si>
  <si>
    <t xml:space="preserve">      </t>
  </si>
  <si>
    <t>INDICES  DE  LIQUIDEZ  FINANCIERA</t>
  </si>
  <si>
    <t>01</t>
  </si>
  <si>
    <t>LIQUIDEZ  GENERAL</t>
  </si>
  <si>
    <t>Activo Corriente</t>
  </si>
  <si>
    <t>Pasivo Corriente</t>
  </si>
  <si>
    <t>02</t>
  </si>
  <si>
    <t>PRUEBA  ACIDA</t>
  </si>
  <si>
    <t>Act.Cte.-(Exist.+Gts Pag x Adel)</t>
  </si>
  <si>
    <t>03</t>
  </si>
  <si>
    <t>PRUEBA  DEFENSIVA</t>
  </si>
  <si>
    <t>COMENTARIO  DE  LOS  INDICES  DE  LIQUIDEZ</t>
  </si>
  <si>
    <t xml:space="preserve">   por  cobrar.</t>
  </si>
  <si>
    <t>Es la capacidad de equilibrar  los flujos de salida necesarias para cumplir compromisos,</t>
  </si>
  <si>
    <t>con respecto al flujo de entrada.</t>
  </si>
  <si>
    <t xml:space="preserve">    de  Activos </t>
  </si>
  <si>
    <t>disponibles  y  S/. 1,00  de  Pasivos en  el Corto Plazo.</t>
  </si>
  <si>
    <t xml:space="preserve">Es la prueba más directa de la liquidez. </t>
  </si>
  <si>
    <t>Mide la capacidad de pago en muy corto plazo.</t>
  </si>
  <si>
    <t>INDICES  DE  RENTABILIDAD  FINANCIERA</t>
  </si>
  <si>
    <t>RENTAB. NETA DEL CAPITAL</t>
  </si>
  <si>
    <t>RENTAB. NETA DEL PATRIM.</t>
  </si>
  <si>
    <t>Patrimonio</t>
  </si>
  <si>
    <t>RENTAB.  DEL  ACTIVO</t>
  </si>
  <si>
    <t>Util. antes de part. e Imptos.</t>
  </si>
  <si>
    <t>Activo  Total</t>
  </si>
  <si>
    <t>COMENTARIO  DE  LOS  INDICES  DE  RENTABILIDAD</t>
  </si>
  <si>
    <t>INDICES  DE  SOLVENCIA  FINANCIERA</t>
  </si>
  <si>
    <t>ENDEUDAM.  PATRIMONIAL</t>
  </si>
  <si>
    <t>Pasivo  Total</t>
  </si>
  <si>
    <t>ENDEUDAM.  DEL  ACTIVO</t>
  </si>
  <si>
    <t>Pasivo Total</t>
  </si>
  <si>
    <t>Activo Total</t>
  </si>
  <si>
    <t>ENDEUD.  PATRIMON.  CTE.</t>
  </si>
  <si>
    <t>Pasivo  Corriente</t>
  </si>
  <si>
    <t>04</t>
  </si>
  <si>
    <t>RESPALDO  DE  ENDEUDAM.</t>
  </si>
  <si>
    <t>Activo Fijo Neto</t>
  </si>
  <si>
    <t>COMENTARIO  DE  LOS  INDICES  DE  SOLVENCIA</t>
  </si>
  <si>
    <t>Determina el compromiso del patrimonio con el pasivo total.</t>
  </si>
  <si>
    <t>Mide la proporción que existe entre  las deudas y el activo Total.</t>
  </si>
  <si>
    <t>Se establece la proporción del pasivo corriente con el patrimonio.</t>
  </si>
  <si>
    <t>INDICES  DE  GESTION  FINANCIERA</t>
  </si>
  <si>
    <t>ROTAC. DE CAJA Y BANCOS</t>
  </si>
  <si>
    <t>Caja y Bcos. * 360</t>
  </si>
  <si>
    <t>Ingresos por Operacion</t>
  </si>
  <si>
    <t>ROTACION  DE Ingres. Operac.</t>
  </si>
  <si>
    <t>Cuentas por Cobrar</t>
  </si>
  <si>
    <t>ROTACION  DE  COBROS</t>
  </si>
  <si>
    <t>Cuentas por Cobrar * 360</t>
  </si>
  <si>
    <t>DEPREC. / ACTIVO FIJO</t>
  </si>
  <si>
    <t>Depreciacion</t>
  </si>
  <si>
    <t>Activo Fijo Bruto</t>
  </si>
  <si>
    <t>COMENTARIO  DE  LOS  INDICES  DE  GESTION</t>
  </si>
  <si>
    <t>INDICES  DE  CAPITALIZACION  FINANCIERA</t>
  </si>
  <si>
    <t>CAPITALIZAC. DE UTILIDADES</t>
  </si>
  <si>
    <t>Utilid. Invertidas</t>
  </si>
  <si>
    <t>CAPITALIZAC. DE RESERVAS</t>
  </si>
  <si>
    <t>CAP. DE RESER. DE REVAL.</t>
  </si>
  <si>
    <t>Exedentes de Revaluacion</t>
  </si>
  <si>
    <t>CAPIT. DE NUEVOS APORTES</t>
  </si>
  <si>
    <t>05</t>
  </si>
  <si>
    <t>CAPIT.PART. PATR.DEL TRAB.</t>
  </si>
  <si>
    <t>Total Aumento de Acc. Laborales</t>
  </si>
  <si>
    <t>Gastos Administrativos</t>
  </si>
  <si>
    <t xml:space="preserve">    de  efectivo.</t>
  </si>
  <si>
    <t>PASIVO  Y  PATRIMONIO</t>
  </si>
  <si>
    <t>Inmuebles, Maquinaria y Equipo</t>
  </si>
  <si>
    <t>El  pasivo  corriente  representa   el</t>
  </si>
  <si>
    <t>existe  un  respaldo  de  S/.</t>
  </si>
  <si>
    <t>dando   como   resultado</t>
  </si>
  <si>
    <t xml:space="preserve">  veces   al   año.</t>
  </si>
  <si>
    <t>La   empresa   presenta   una   rotación  de  ventas  de</t>
  </si>
  <si>
    <t xml:space="preserve">  días para efectivizar la cobranza.</t>
  </si>
  <si>
    <t>La empresa demora en promedio</t>
  </si>
  <si>
    <t xml:space="preserve">Es la  relación existente  entre  la  ganancia o utilidad neta y el capital invertido y </t>
  </si>
  <si>
    <t>neto.</t>
  </si>
  <si>
    <t xml:space="preserve">Con  éste  índice se mide  la  rentabilidad  no  sólo del  capital  sino del patrimonio </t>
  </si>
  <si>
    <t>%.</t>
  </si>
  <si>
    <t xml:space="preserve">ESTADOS  FINANCIEROS  -  </t>
  </si>
  <si>
    <t>Ctas por Cob. L.Plazo</t>
  </si>
  <si>
    <t>el uso de los activos de la empresa.</t>
  </si>
  <si>
    <t>Mediante éste ratio se  determina  la rentabilidad del activo, mostrando la eficiencia en</t>
  </si>
  <si>
    <t>% en relación con el pasivo total, es decir la empresa no ha perdido la autonomía finan-</t>
  </si>
  <si>
    <t>bre las obligaciones es el capital de la empresa.</t>
  </si>
  <si>
    <t>ciera. Se debe tener en cuenta que cuanto mayor sea el capital  propio en relación con</t>
  </si>
  <si>
    <t>el capital  ajeno (pasivos) es mejor, puesto  que en caso de  pérdida lo primero que cu-</t>
  </si>
  <si>
    <t xml:space="preserve">  %   del  patrimonio,  o  sea  que  el   pa-</t>
  </si>
  <si>
    <t xml:space="preserve">trimonio   está   endeudado  en  un </t>
  </si>
  <si>
    <t xml:space="preserve">  %  frente a sus obligaciones.</t>
  </si>
  <si>
    <t>Este  ratio  nos  quiere  decir  que  por  cada  S/.   1.00  de  inversión  en  el  patrimonio,</t>
  </si>
  <si>
    <t xml:space="preserve">  en Activo Fijo del patrimonio de la empresa.</t>
  </si>
  <si>
    <t>contra los compromisos.</t>
  </si>
  <si>
    <t>sus cuentas por cobrar comerciales. A mayor rotación de ventas requerirán mayores cuen-</t>
  </si>
  <si>
    <t>tas por  cobrar  comerciales  y  a  su  vez  mayor  índice  de  rotación  de  cobros  y  caja  y</t>
  </si>
  <si>
    <t>bancos.</t>
  </si>
  <si>
    <t>Muestra el tiempo en que la empresa se demora en ejecutar o efectivizar una cobranza.</t>
  </si>
  <si>
    <t>Es un indicador del período medio en que la empresa puede cumplir con sus obligaciones y</t>
  </si>
  <si>
    <t>compromisos a corto plazo.</t>
  </si>
  <si>
    <t xml:space="preserve">Este índice muestra el porcentaje que representa la Depreciación, frente al Activo Fijo Bruto, </t>
  </si>
  <si>
    <t>Productos Terminados</t>
  </si>
  <si>
    <t>Productos en Proceso</t>
  </si>
  <si>
    <t>Materia Prima</t>
  </si>
  <si>
    <t>aportado por los accionistas y trabajadores de la empresa.</t>
  </si>
  <si>
    <t>de  la  empresa.</t>
  </si>
  <si>
    <t xml:space="preserve">  %  del  patrimonio </t>
  </si>
  <si>
    <t>Este  resultado  quiere  decir,  que  la  rentabilidad  bruta  del  activo  es  del</t>
  </si>
  <si>
    <t>Este  índice  quiere  decir,  que  la  rentabilidad  neta  sobre  el  capital  de  los  accio-</t>
  </si>
  <si>
    <t>nistas  y  trabajadores  es  del</t>
  </si>
  <si>
    <t>Este  resultado  quiere  decir,  que  la  rentabilidad  es  del</t>
  </si>
  <si>
    <t>Este   índice   quiere   decir,   que   nuestra   empresa   posee   S/.</t>
  </si>
  <si>
    <t>Este  ratio  indica,  que  por  cada  S/. 1,00  de  aplicación,  existen  S/.</t>
  </si>
  <si>
    <t>Este  índice  muestra,  que  por  cada  S/. 1,00  por  pagar,  existen  S/.</t>
  </si>
  <si>
    <t>Las  deudas  representan  el</t>
  </si>
  <si>
    <t xml:space="preserve">  %  del  Activo  Total.</t>
  </si>
  <si>
    <t>Esta  relacion  quiere  decir,  que  el  endeudamiento  del  patrimonio  es  del</t>
  </si>
  <si>
    <t xml:space="preserve">Los  ingresos  por  operacion  produjeron  disponibilidad  de  recursos  de  S/. </t>
  </si>
  <si>
    <t xml:space="preserve">Esto  significa  que  la  empresa  otorga  un  plazo  menor  de </t>
  </si>
  <si>
    <t xml:space="preserve">  en  la  realización  de</t>
  </si>
  <si>
    <t>Ctas. por Pagar Diversas No Ctes.</t>
  </si>
  <si>
    <t>Ctas. por Cobrar Personal y Accionistas</t>
  </si>
  <si>
    <t>Envases y embalajes</t>
  </si>
  <si>
    <t>Otros activos</t>
  </si>
  <si>
    <t>Obligaciones Financieras</t>
  </si>
  <si>
    <t>Ctas. por Pagar Diversas Realcionadas</t>
  </si>
  <si>
    <t>Provisiones</t>
  </si>
  <si>
    <t>Pasivo Diferido</t>
  </si>
  <si>
    <t>Resultados no Realizados</t>
  </si>
  <si>
    <t>Otros Gastos de Gestión</t>
  </si>
  <si>
    <t>Gastos de Personal</t>
  </si>
  <si>
    <t>Gastos de Serv. Prest. por Terceros</t>
  </si>
  <si>
    <t>Gastos por Tributos</t>
  </si>
  <si>
    <t>Gastos Financieras</t>
  </si>
  <si>
    <t>Valuac. y Deteri. De activos y provisiones</t>
  </si>
  <si>
    <t>Pérd. por medic. de Act. No Finan. al Val. Razo.</t>
  </si>
  <si>
    <t>Otros Ingresos de Gestión</t>
  </si>
  <si>
    <t>Ganan. por medic. de Act. No Finan. al Val. Razo.</t>
  </si>
  <si>
    <t>Cargas Imp. a Cta. de Costos y Gastos</t>
  </si>
</sst>
</file>

<file path=xl/styles.xml><?xml version="1.0" encoding="utf-8"?>
<styleSheet xmlns="http://schemas.openxmlformats.org/spreadsheetml/2006/main">
  <numFmts count="15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;[Red]0.00"/>
    <numFmt numFmtId="169" formatCode="0;[Red]0"/>
    <numFmt numFmtId="170" formatCode="0.000;[Red]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1"/>
      <name val="MS Sans Serif"/>
      <family val="2"/>
    </font>
    <font>
      <b/>
      <sz val="12"/>
      <name val="MS Sans Serif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0" fillId="0" borderId="0" xfId="0" applyNumberForma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 quotePrefix="1">
      <alignment horizontal="center"/>
    </xf>
    <xf numFmtId="168" fontId="0" fillId="0" borderId="18" xfId="0" applyNumberFormat="1" applyBorder="1" applyAlignment="1">
      <alignment horizontal="center"/>
    </xf>
    <xf numFmtId="168" fontId="1" fillId="33" borderId="0" xfId="0" applyNumberFormat="1" applyFont="1" applyFill="1" applyAlignment="1">
      <alignment horizontal="center"/>
    </xf>
    <xf numFmtId="168" fontId="7" fillId="33" borderId="0" xfId="0" applyNumberFormat="1" applyFont="1" applyFill="1" applyAlignment="1">
      <alignment horizontal="centerContinuous"/>
    </xf>
    <xf numFmtId="168" fontId="0" fillId="33" borderId="0" xfId="0" applyNumberFormat="1" applyFill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4" fontId="4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33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33" borderId="0" xfId="0" applyNumberFormat="1" applyFill="1" applyAlignment="1">
      <alignment horizontal="centerContinuous"/>
    </xf>
    <xf numFmtId="4" fontId="0" fillId="0" borderId="21" xfId="0" applyNumberFormat="1" applyBorder="1" applyAlignment="1">
      <alignment/>
    </xf>
    <xf numFmtId="4" fontId="1" fillId="33" borderId="0" xfId="0" applyNumberFormat="1" applyFont="1" applyFill="1" applyAlignment="1">
      <alignment horizontal="centerContinuous"/>
    </xf>
    <xf numFmtId="4" fontId="0" fillId="0" borderId="0" xfId="0" applyNumberFormat="1" applyAlignment="1">
      <alignment horizontal="center"/>
    </xf>
    <xf numFmtId="168" fontId="1" fillId="0" borderId="0" xfId="0" applyNumberFormat="1" applyFont="1" applyAlignment="1">
      <alignment/>
    </xf>
    <xf numFmtId="168" fontId="1" fillId="34" borderId="0" xfId="0" applyNumberFormat="1" applyFont="1" applyFill="1" applyAlignment="1">
      <alignment horizontal="centerContinuous"/>
    </xf>
    <xf numFmtId="168" fontId="0" fillId="34" borderId="0" xfId="0" applyNumberFormat="1" applyFill="1" applyAlignment="1">
      <alignment horizontal="centerContinuous"/>
    </xf>
    <xf numFmtId="168" fontId="1" fillId="34" borderId="0" xfId="0" applyNumberFormat="1" applyFont="1" applyFill="1" applyAlignment="1" quotePrefix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3" fontId="0" fillId="0" borderId="21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168" fontId="1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1" fillId="0" borderId="0" xfId="0" applyNumberFormat="1" applyFont="1" applyAlignment="1" quotePrefix="1">
      <alignment/>
    </xf>
    <xf numFmtId="4" fontId="1" fillId="33" borderId="2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35" borderId="23" xfId="0" applyFont="1" applyFill="1" applyBorder="1" applyAlignment="1">
      <alignment horizontal="centerContinuous"/>
    </xf>
    <xf numFmtId="0" fontId="1" fillId="35" borderId="24" xfId="0" applyFont="1" applyFill="1" applyBorder="1" applyAlignment="1">
      <alignment horizontal="centerContinuous"/>
    </xf>
    <xf numFmtId="4" fontId="1" fillId="35" borderId="2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36" borderId="23" xfId="0" applyFont="1" applyFill="1" applyBorder="1" applyAlignment="1">
      <alignment horizontal="centerContinuous"/>
    </xf>
    <xf numFmtId="0" fontId="1" fillId="36" borderId="24" xfId="0" applyFont="1" applyFill="1" applyBorder="1" applyAlignment="1">
      <alignment horizontal="centerContinuous"/>
    </xf>
    <xf numFmtId="4" fontId="1" fillId="36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7" borderId="23" xfId="0" applyFont="1" applyFill="1" applyBorder="1" applyAlignment="1">
      <alignment horizontal="centerContinuous"/>
    </xf>
    <xf numFmtId="0" fontId="1" fillId="37" borderId="24" xfId="0" applyFont="1" applyFill="1" applyBorder="1" applyAlignment="1">
      <alignment horizontal="centerContinuous"/>
    </xf>
    <xf numFmtId="4" fontId="1" fillId="37" borderId="20" xfId="0" applyNumberFormat="1" applyFont="1" applyFill="1" applyBorder="1" applyAlignment="1">
      <alignment/>
    </xf>
    <xf numFmtId="0" fontId="1" fillId="38" borderId="23" xfId="0" applyFont="1" applyFill="1" applyBorder="1" applyAlignment="1">
      <alignment horizontal="centerContinuous"/>
    </xf>
    <xf numFmtId="0" fontId="1" fillId="38" borderId="24" xfId="0" applyFont="1" applyFill="1" applyBorder="1" applyAlignment="1">
      <alignment horizontal="centerContinuous"/>
    </xf>
    <xf numFmtId="4" fontId="1" fillId="38" borderId="20" xfId="0" applyNumberFormat="1" applyFont="1" applyFill="1" applyBorder="1" applyAlignment="1">
      <alignment/>
    </xf>
    <xf numFmtId="0" fontId="1" fillId="39" borderId="23" xfId="0" applyFont="1" applyFill="1" applyBorder="1" applyAlignment="1">
      <alignment horizontal="centerContinuous"/>
    </xf>
    <xf numFmtId="0" fontId="1" fillId="39" borderId="24" xfId="0" applyFont="1" applyFill="1" applyBorder="1" applyAlignment="1">
      <alignment horizontal="centerContinuous"/>
    </xf>
    <xf numFmtId="4" fontId="1" fillId="39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8" fontId="0" fillId="0" borderId="18" xfId="0" applyNumberFormat="1" applyBorder="1" applyAlignment="1">
      <alignment horizontal="center"/>
    </xf>
    <xf numFmtId="168" fontId="1" fillId="33" borderId="0" xfId="0" applyNumberFormat="1" applyFont="1" applyFill="1" applyAlignment="1">
      <alignment horizontal="center"/>
    </xf>
    <xf numFmtId="168" fontId="0" fillId="0" borderId="25" xfId="0" applyNumberFormat="1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7.8515625" style="0" customWidth="1"/>
    <col min="2" max="2" width="6.00390625" style="0" customWidth="1"/>
    <col min="3" max="3" width="36.00390625" style="0" customWidth="1"/>
    <col min="4" max="4" width="7.8515625" style="0" customWidth="1"/>
    <col min="5" max="5" width="13.57421875" style="33" customWidth="1"/>
    <col min="6" max="6" width="13.421875" style="34" customWidth="1"/>
    <col min="7" max="7" width="11.421875" style="2" customWidth="1"/>
  </cols>
  <sheetData>
    <row r="1" spans="2:6" ht="15">
      <c r="B1" s="20" t="s">
        <v>136</v>
      </c>
      <c r="C1" s="4"/>
      <c r="D1" s="4"/>
      <c r="E1" s="32"/>
      <c r="F1" s="32"/>
    </row>
    <row r="2" spans="2:6" ht="15">
      <c r="B2" s="4"/>
      <c r="C2" s="4"/>
      <c r="D2" s="4"/>
      <c r="E2" s="32"/>
      <c r="F2" s="32"/>
    </row>
    <row r="3" spans="2:6" ht="15.75">
      <c r="B3" s="21" t="s">
        <v>0</v>
      </c>
      <c r="C3" s="4"/>
      <c r="D3" s="4"/>
      <c r="E3" s="32"/>
      <c r="F3" s="32"/>
    </row>
    <row r="5" ht="13.5" thickBot="1">
      <c r="C5" s="14"/>
    </row>
    <row r="6" spans="2:6" ht="18" customHeight="1" thickBot="1" thickTop="1">
      <c r="B6" s="68" t="s">
        <v>1</v>
      </c>
      <c r="C6" s="69"/>
      <c r="F6" s="70">
        <f>SUM(F21+F29)</f>
        <v>0</v>
      </c>
    </row>
    <row r="7" ht="14.25" thickBot="1" thickTop="1"/>
    <row r="8" spans="2:6" ht="15.75" customHeight="1" thickBot="1">
      <c r="B8" s="17"/>
      <c r="C8" s="18" t="s">
        <v>2</v>
      </c>
      <c r="E8" s="36" t="s">
        <v>3</v>
      </c>
      <c r="F8" s="37" t="s">
        <v>4</v>
      </c>
    </row>
    <row r="9" spans="2:6" ht="13.5" thickBot="1">
      <c r="B9" s="65"/>
      <c r="C9" s="65"/>
      <c r="D9" s="65"/>
      <c r="E9" s="66"/>
      <c r="F9" s="67"/>
    </row>
    <row r="10" spans="2:7" ht="12.75">
      <c r="B10" s="5">
        <v>10</v>
      </c>
      <c r="C10" s="8" t="s">
        <v>5</v>
      </c>
      <c r="E10" s="38"/>
      <c r="F10" s="64"/>
      <c r="G10" s="59"/>
    </row>
    <row r="11" spans="2:7" ht="12.75">
      <c r="B11" s="6">
        <v>12</v>
      </c>
      <c r="C11" s="9" t="s">
        <v>6</v>
      </c>
      <c r="E11" s="39"/>
      <c r="F11" s="64"/>
      <c r="G11" s="59"/>
    </row>
    <row r="12" spans="2:7" ht="12.75">
      <c r="B12" s="6">
        <v>14</v>
      </c>
      <c r="C12" s="90" t="s">
        <v>177</v>
      </c>
      <c r="E12" s="39"/>
      <c r="F12" s="64"/>
      <c r="G12" s="59"/>
    </row>
    <row r="13" spans="2:7" ht="12.75">
      <c r="B13" s="6">
        <v>16</v>
      </c>
      <c r="C13" s="9" t="s">
        <v>7</v>
      </c>
      <c r="E13" s="39"/>
      <c r="F13" s="64"/>
      <c r="G13" s="59"/>
    </row>
    <row r="14" spans="2:7" ht="12.75">
      <c r="B14" s="6">
        <v>19</v>
      </c>
      <c r="C14" s="9" t="s">
        <v>8</v>
      </c>
      <c r="E14" s="39"/>
      <c r="F14" s="64"/>
      <c r="G14" s="59"/>
    </row>
    <row r="15" spans="2:7" ht="12.75">
      <c r="B15" s="6">
        <v>20</v>
      </c>
      <c r="C15" s="9" t="s">
        <v>9</v>
      </c>
      <c r="E15" s="39"/>
      <c r="F15" s="64"/>
      <c r="G15" s="59"/>
    </row>
    <row r="16" spans="2:7" ht="12.75">
      <c r="B16" s="6">
        <v>21</v>
      </c>
      <c r="C16" s="9" t="s">
        <v>157</v>
      </c>
      <c r="E16" s="39"/>
      <c r="F16" s="64"/>
      <c r="G16" s="59"/>
    </row>
    <row r="17" spans="2:7" ht="12.75">
      <c r="B17" s="6">
        <v>23</v>
      </c>
      <c r="C17" s="9" t="s">
        <v>158</v>
      </c>
      <c r="E17" s="39"/>
      <c r="F17" s="64"/>
      <c r="G17" s="59"/>
    </row>
    <row r="18" spans="2:7" ht="12.75">
      <c r="B18" s="6">
        <v>24</v>
      </c>
      <c r="C18" s="9" t="s">
        <v>159</v>
      </c>
      <c r="E18" s="39"/>
      <c r="F18" s="64"/>
      <c r="G18" s="59"/>
    </row>
    <row r="19" spans="2:7" ht="12.75">
      <c r="B19" s="6">
        <v>26</v>
      </c>
      <c r="C19" s="90" t="s">
        <v>178</v>
      </c>
      <c r="E19" s="39"/>
      <c r="F19" s="64"/>
      <c r="G19" s="59"/>
    </row>
    <row r="20" spans="1:7" ht="13.5" thickBot="1">
      <c r="A20" t="s">
        <v>10</v>
      </c>
      <c r="B20" s="6">
        <v>28</v>
      </c>
      <c r="C20" s="9" t="s">
        <v>11</v>
      </c>
      <c r="E20" s="39"/>
      <c r="F20" s="64"/>
      <c r="G20" s="59"/>
    </row>
    <row r="21" spans="2:6" ht="13.5" thickBot="1">
      <c r="B21" s="7">
        <v>38</v>
      </c>
      <c r="C21" s="91" t="s">
        <v>179</v>
      </c>
      <c r="E21" s="40"/>
      <c r="F21" s="63">
        <f>SUM(E10:E21)</f>
        <v>0</v>
      </c>
    </row>
    <row r="22" ht="13.5" thickBot="1"/>
    <row r="23" spans="2:3" ht="13.5" thickBot="1">
      <c r="B23" s="19"/>
      <c r="C23" s="18" t="s">
        <v>12</v>
      </c>
    </row>
    <row r="24" spans="2:3" ht="13.5" thickBot="1">
      <c r="B24" s="65"/>
      <c r="C24" s="65"/>
    </row>
    <row r="25" spans="2:6" ht="12.75">
      <c r="B25" s="5">
        <v>31</v>
      </c>
      <c r="C25" s="8" t="s">
        <v>13</v>
      </c>
      <c r="E25" s="38"/>
      <c r="F25" s="71"/>
    </row>
    <row r="26" spans="2:6" ht="12.75">
      <c r="B26" s="6">
        <v>33</v>
      </c>
      <c r="C26" s="9" t="s">
        <v>124</v>
      </c>
      <c r="E26" s="39"/>
      <c r="F26" s="64"/>
    </row>
    <row r="27" spans="2:6" ht="12.75">
      <c r="B27" s="6">
        <v>34</v>
      </c>
      <c r="C27" s="9" t="s">
        <v>14</v>
      </c>
      <c r="E27" s="39"/>
      <c r="F27" s="64"/>
    </row>
    <row r="28" spans="2:6" ht="13.5" thickBot="1">
      <c r="B28" s="6">
        <v>38</v>
      </c>
      <c r="C28" s="9" t="s">
        <v>137</v>
      </c>
      <c r="E28" s="39"/>
      <c r="F28" s="64"/>
    </row>
    <row r="29" spans="2:6" ht="13.5" thickBot="1">
      <c r="B29" s="7">
        <v>39</v>
      </c>
      <c r="C29" s="10" t="s">
        <v>15</v>
      </c>
      <c r="E29" s="40"/>
      <c r="F29" s="63">
        <f>SUM(E25:E29)</f>
        <v>0</v>
      </c>
    </row>
    <row r="30" spans="2:6" ht="12.75">
      <c r="B30" s="13"/>
      <c r="C30" s="14"/>
      <c r="E30" s="41"/>
      <c r="F30" s="42"/>
    </row>
    <row r="31" ht="13.5" thickBot="1"/>
    <row r="32" spans="2:6" ht="18" customHeight="1" thickBot="1" thickTop="1">
      <c r="B32" s="72" t="s">
        <v>123</v>
      </c>
      <c r="C32" s="73"/>
      <c r="F32" s="74">
        <f>F34+F53</f>
        <v>0</v>
      </c>
    </row>
    <row r="33" ht="15" customHeight="1" thickBot="1" thickTop="1">
      <c r="F33" s="33"/>
    </row>
    <row r="34" spans="2:6" ht="18" customHeight="1" thickBot="1" thickTop="1">
      <c r="B34" s="76" t="s">
        <v>16</v>
      </c>
      <c r="C34" s="77"/>
      <c r="F34" s="78">
        <f>F43+F50</f>
        <v>0</v>
      </c>
    </row>
    <row r="35" ht="14.25" thickBot="1" thickTop="1"/>
    <row r="36" spans="2:3" ht="13.5" thickBot="1">
      <c r="B36" s="17"/>
      <c r="C36" s="18" t="s">
        <v>17</v>
      </c>
    </row>
    <row r="37" spans="2:3" ht="13.5" thickBot="1">
      <c r="B37" s="75"/>
      <c r="C37" s="75"/>
    </row>
    <row r="38" spans="2:6" ht="12.75">
      <c r="B38" s="5">
        <v>10</v>
      </c>
      <c r="C38" s="8" t="s">
        <v>18</v>
      </c>
      <c r="E38" s="38"/>
      <c r="F38" s="64"/>
    </row>
    <row r="39" spans="2:6" ht="12.75">
      <c r="B39" s="16">
        <v>40</v>
      </c>
      <c r="C39" s="29" t="s">
        <v>19</v>
      </c>
      <c r="E39" s="43"/>
      <c r="F39" s="64"/>
    </row>
    <row r="40" spans="2:6" ht="12.75">
      <c r="B40" s="6">
        <v>41</v>
      </c>
      <c r="C40" s="9" t="s">
        <v>20</v>
      </c>
      <c r="E40" s="39"/>
      <c r="F40" s="64"/>
    </row>
    <row r="41" spans="2:6" ht="12.75">
      <c r="B41" s="6">
        <v>42</v>
      </c>
      <c r="C41" s="9" t="s">
        <v>21</v>
      </c>
      <c r="E41" s="39"/>
      <c r="F41" s="64"/>
    </row>
    <row r="42" spans="2:6" ht="13.5" thickBot="1">
      <c r="B42" s="6">
        <v>45</v>
      </c>
      <c r="C42" s="90" t="s">
        <v>180</v>
      </c>
      <c r="E42" s="39"/>
      <c r="F42" s="64"/>
    </row>
    <row r="43" spans="2:6" ht="13.5" thickBot="1">
      <c r="B43" s="7">
        <v>46</v>
      </c>
      <c r="C43" s="10" t="s">
        <v>22</v>
      </c>
      <c r="E43" s="40"/>
      <c r="F43" s="63">
        <f>SUM(E38:E43)</f>
        <v>0</v>
      </c>
    </row>
    <row r="44" ht="13.5" thickBot="1"/>
    <row r="45" spans="2:3" ht="13.5" thickBot="1">
      <c r="B45" s="17"/>
      <c r="C45" s="18" t="s">
        <v>23</v>
      </c>
    </row>
    <row r="46" spans="2:3" ht="13.5" thickBot="1">
      <c r="B46" s="65"/>
      <c r="C46" s="65"/>
    </row>
    <row r="47" spans="2:6" ht="12.75">
      <c r="B47" s="15">
        <v>46</v>
      </c>
      <c r="C47" s="8" t="s">
        <v>176</v>
      </c>
      <c r="E47" s="38"/>
      <c r="F47" s="64"/>
    </row>
    <row r="48" spans="2:6" ht="12.75">
      <c r="B48" s="6">
        <v>47</v>
      </c>
      <c r="C48" s="90" t="s">
        <v>181</v>
      </c>
      <c r="E48" s="39"/>
      <c r="F48" s="64"/>
    </row>
    <row r="49" spans="2:6" ht="13.5" thickBot="1">
      <c r="B49" s="16">
        <v>48</v>
      </c>
      <c r="C49" s="92" t="s">
        <v>182</v>
      </c>
      <c r="E49" s="44"/>
      <c r="F49" s="64"/>
    </row>
    <row r="50" spans="2:6" ht="13.5" thickBot="1">
      <c r="B50" s="7">
        <v>49</v>
      </c>
      <c r="C50" s="91" t="s">
        <v>183</v>
      </c>
      <c r="E50" s="40"/>
      <c r="F50" s="63">
        <f>SUM(E47:E50)</f>
        <v>0</v>
      </c>
    </row>
    <row r="51" spans="2:6" ht="14.25" customHeight="1">
      <c r="B51" s="13"/>
      <c r="C51" s="14"/>
      <c r="E51" s="41"/>
      <c r="F51" s="42"/>
    </row>
    <row r="52" ht="13.5" thickBot="1"/>
    <row r="53" spans="2:6" ht="18" customHeight="1" thickBot="1" thickTop="1">
      <c r="B53" s="76" t="s">
        <v>24</v>
      </c>
      <c r="C53" s="77"/>
      <c r="F53" s="78">
        <f>+F60</f>
        <v>0</v>
      </c>
    </row>
    <row r="54" ht="15" customHeight="1" thickTop="1">
      <c r="F54" s="33"/>
    </row>
    <row r="55" ht="13.5" thickBot="1"/>
    <row r="56" spans="2:6" ht="12.75">
      <c r="B56" s="5">
        <v>50</v>
      </c>
      <c r="C56" s="8" t="s">
        <v>25</v>
      </c>
      <c r="E56" s="38"/>
      <c r="F56" s="64"/>
    </row>
    <row r="57" spans="2:6" ht="12.75">
      <c r="B57" s="6">
        <v>56</v>
      </c>
      <c r="C57" s="90" t="s">
        <v>184</v>
      </c>
      <c r="E57" s="39"/>
      <c r="F57" s="64"/>
    </row>
    <row r="58" spans="2:6" ht="12.75">
      <c r="B58" s="6">
        <v>58</v>
      </c>
      <c r="C58" s="9" t="s">
        <v>26</v>
      </c>
      <c r="E58" s="39"/>
      <c r="F58" s="64"/>
    </row>
    <row r="59" spans="2:6" ht="13.5" thickBot="1">
      <c r="B59" s="11">
        <v>59</v>
      </c>
      <c r="C59" s="12" t="s">
        <v>27</v>
      </c>
      <c r="E59" s="44"/>
      <c r="F59" s="64"/>
    </row>
    <row r="60" spans="2:6" ht="13.5" thickBot="1">
      <c r="B60" s="7"/>
      <c r="C60" s="10" t="s">
        <v>28</v>
      </c>
      <c r="E60" s="40"/>
      <c r="F60" s="63">
        <f>SUM(E56:E60)</f>
        <v>0</v>
      </c>
    </row>
    <row r="61" spans="2:6" ht="13.5" thickBot="1">
      <c r="B61" s="13"/>
      <c r="C61" s="14"/>
      <c r="E61" s="41"/>
      <c r="F61" s="42"/>
    </row>
    <row r="62" spans="2:6" ht="18" customHeight="1" thickBot="1" thickTop="1">
      <c r="B62" s="72" t="s">
        <v>29</v>
      </c>
      <c r="C62" s="73"/>
      <c r="F62" s="74">
        <f>SUM(E65:E75)</f>
        <v>0</v>
      </c>
    </row>
    <row r="63" spans="5:7" ht="12.75" customHeight="1" thickTop="1">
      <c r="E63"/>
      <c r="F63"/>
      <c r="G63"/>
    </row>
    <row r="64" ht="13.5" thickBot="1"/>
    <row r="65" spans="2:6" ht="12.75">
      <c r="B65" s="5">
        <v>60</v>
      </c>
      <c r="C65" s="8" t="s">
        <v>30</v>
      </c>
      <c r="E65" s="38"/>
      <c r="F65" s="64"/>
    </row>
    <row r="66" spans="2:6" ht="12.75">
      <c r="B66" s="6">
        <v>61</v>
      </c>
      <c r="C66" s="9" t="s">
        <v>31</v>
      </c>
      <c r="E66" s="39"/>
      <c r="F66" s="64"/>
    </row>
    <row r="67" spans="2:6" ht="12.75">
      <c r="B67" s="6">
        <v>62</v>
      </c>
      <c r="C67" s="90" t="s">
        <v>186</v>
      </c>
      <c r="E67" s="39"/>
      <c r="F67" s="64"/>
    </row>
    <row r="68" spans="2:6" ht="12.75">
      <c r="B68" s="6">
        <v>63</v>
      </c>
      <c r="C68" s="90" t="s">
        <v>187</v>
      </c>
      <c r="E68" s="39"/>
      <c r="F68" s="64"/>
    </row>
    <row r="69" spans="2:6" ht="12.75">
      <c r="B69" s="6">
        <v>64</v>
      </c>
      <c r="C69" s="90" t="s">
        <v>188</v>
      </c>
      <c r="E69" s="39"/>
      <c r="F69" s="64"/>
    </row>
    <row r="70" spans="2:6" ht="12.75">
      <c r="B70" s="6">
        <v>65</v>
      </c>
      <c r="C70" s="90" t="s">
        <v>185</v>
      </c>
      <c r="E70" s="39"/>
      <c r="F70" s="64"/>
    </row>
    <row r="71" spans="2:6" ht="12.75">
      <c r="B71" s="6">
        <v>66</v>
      </c>
      <c r="C71" s="90" t="s">
        <v>191</v>
      </c>
      <c r="E71" s="39"/>
      <c r="F71" s="64"/>
    </row>
    <row r="72" spans="2:6" ht="12.75">
      <c r="B72" s="6">
        <v>67</v>
      </c>
      <c r="C72" s="90" t="s">
        <v>189</v>
      </c>
      <c r="E72" s="39"/>
      <c r="F72" s="64"/>
    </row>
    <row r="73" spans="2:6" ht="12.75">
      <c r="B73" s="6">
        <v>68</v>
      </c>
      <c r="C73" s="90" t="s">
        <v>190</v>
      </c>
      <c r="E73" s="39"/>
      <c r="F73" s="64"/>
    </row>
    <row r="74" spans="2:6" ht="13.5" thickBot="1">
      <c r="B74" s="11"/>
      <c r="C74" s="9"/>
      <c r="E74" s="44"/>
      <c r="F74" s="64"/>
    </row>
    <row r="75" spans="2:6" ht="13.5" thickBot="1">
      <c r="B75" s="7">
        <v>69</v>
      </c>
      <c r="C75" s="10" t="s">
        <v>32</v>
      </c>
      <c r="E75" s="40"/>
      <c r="F75" s="63">
        <f>SUM(E65:E75)</f>
        <v>0</v>
      </c>
    </row>
    <row r="76" spans="2:6" ht="12.75">
      <c r="B76" s="13"/>
      <c r="C76" s="14"/>
      <c r="E76" s="41"/>
      <c r="F76" s="42"/>
    </row>
    <row r="77" ht="13.5" thickBot="1"/>
    <row r="78" spans="2:6" ht="18" customHeight="1" thickBot="1" thickTop="1">
      <c r="B78" s="68" t="s">
        <v>33</v>
      </c>
      <c r="C78" s="69"/>
      <c r="F78" s="70">
        <f>SUM(E81:E87)</f>
        <v>0</v>
      </c>
    </row>
    <row r="79" spans="5:7" ht="12.75" customHeight="1" thickTop="1">
      <c r="E79"/>
      <c r="F79"/>
      <c r="G79"/>
    </row>
    <row r="80" ht="13.5" thickBot="1"/>
    <row r="81" spans="2:6" ht="12.75">
      <c r="B81" s="5">
        <v>70</v>
      </c>
      <c r="C81" s="8" t="s">
        <v>34</v>
      </c>
      <c r="E81" s="38"/>
      <c r="F81" s="64"/>
    </row>
    <row r="82" spans="2:6" ht="12.75">
      <c r="B82" s="6">
        <v>73</v>
      </c>
      <c r="C82" s="9" t="s">
        <v>35</v>
      </c>
      <c r="E82" s="39"/>
      <c r="F82" s="64"/>
    </row>
    <row r="83" spans="2:6" ht="12.75">
      <c r="B83" s="6">
        <v>74</v>
      </c>
      <c r="C83" s="9" t="s">
        <v>36</v>
      </c>
      <c r="E83" s="39"/>
      <c r="F83" s="64"/>
    </row>
    <row r="84" spans="2:6" ht="12.75">
      <c r="B84" s="6">
        <v>75</v>
      </c>
      <c r="C84" s="90" t="s">
        <v>192</v>
      </c>
      <c r="E84" s="39"/>
      <c r="F84" s="64"/>
    </row>
    <row r="85" spans="2:6" ht="12.75">
      <c r="B85" s="6">
        <v>76</v>
      </c>
      <c r="C85" s="90" t="s">
        <v>193</v>
      </c>
      <c r="E85" s="39"/>
      <c r="F85" s="64"/>
    </row>
    <row r="86" spans="2:6" ht="13.5" thickBot="1">
      <c r="B86" s="6">
        <v>77</v>
      </c>
      <c r="C86" s="9" t="s">
        <v>37</v>
      </c>
      <c r="E86" s="39"/>
      <c r="F86" s="64"/>
    </row>
    <row r="87" spans="2:6" ht="13.5" thickBot="1">
      <c r="B87" s="7">
        <v>79</v>
      </c>
      <c r="C87" s="91" t="s">
        <v>194</v>
      </c>
      <c r="E87" s="40"/>
      <c r="F87" s="63">
        <f>SUM(E81:E87)</f>
        <v>0</v>
      </c>
    </row>
    <row r="88" spans="2:6" ht="12.75">
      <c r="B88" s="13"/>
      <c r="C88" s="14"/>
      <c r="E88" s="41"/>
      <c r="F88" s="42"/>
    </row>
    <row r="89" ht="13.5" thickBot="1">
      <c r="B89" s="1"/>
    </row>
    <row r="90" spans="2:6" ht="18" customHeight="1" thickBot="1" thickTop="1">
      <c r="B90" s="79" t="s">
        <v>38</v>
      </c>
      <c r="C90" s="80"/>
      <c r="F90" s="81">
        <f>SUM(E93:E95)</f>
        <v>0</v>
      </c>
    </row>
    <row r="91" spans="5:7" ht="12.75" customHeight="1" thickTop="1">
      <c r="E91"/>
      <c r="F91"/>
      <c r="G91"/>
    </row>
    <row r="92" ht="13.5" thickBot="1"/>
    <row r="93" spans="2:6" ht="12.75">
      <c r="B93" s="5">
        <v>94</v>
      </c>
      <c r="C93" s="8" t="s">
        <v>121</v>
      </c>
      <c r="E93" s="38"/>
      <c r="F93" s="64"/>
    </row>
    <row r="94" spans="2:6" ht="13.5" thickBot="1">
      <c r="B94" s="6">
        <v>95</v>
      </c>
      <c r="C94" s="9" t="s">
        <v>39</v>
      </c>
      <c r="E94" s="39"/>
      <c r="F94" s="64"/>
    </row>
    <row r="95" spans="2:6" ht="13.5" thickBot="1">
      <c r="B95" s="7">
        <v>96</v>
      </c>
      <c r="C95" s="10" t="s">
        <v>40</v>
      </c>
      <c r="E95" s="40"/>
      <c r="F95" s="63">
        <f>SUM(E93:E95)</f>
        <v>0</v>
      </c>
    </row>
    <row r="96" ht="12.75">
      <c r="E96" s="33" t="s">
        <v>10</v>
      </c>
    </row>
    <row r="97" ht="13.5" thickBot="1"/>
    <row r="98" spans="2:6" ht="14.25" thickBot="1" thickTop="1">
      <c r="B98" s="82" t="s">
        <v>41</v>
      </c>
      <c r="C98" s="83"/>
      <c r="F98" s="84">
        <f>SUM(E100:E120)</f>
        <v>0</v>
      </c>
    </row>
    <row r="99" ht="14.25" thickBot="1" thickTop="1"/>
    <row r="100" spans="2:7" ht="12.75">
      <c r="B100" s="30"/>
      <c r="C100" s="30" t="s">
        <v>42</v>
      </c>
      <c r="E100" s="38"/>
      <c r="F100" s="64"/>
      <c r="G100" s="59"/>
    </row>
    <row r="101" spans="2:7" ht="12.75">
      <c r="B101" s="29"/>
      <c r="C101" s="29" t="s">
        <v>43</v>
      </c>
      <c r="E101" s="45"/>
      <c r="F101" s="64"/>
      <c r="G101" s="59"/>
    </row>
    <row r="102" spans="2:7" ht="12.75">
      <c r="B102" s="29"/>
      <c r="C102" s="29" t="s">
        <v>44</v>
      </c>
      <c r="E102" s="45"/>
      <c r="F102" s="64"/>
      <c r="G102" s="59"/>
    </row>
    <row r="103" spans="2:7" ht="12.75">
      <c r="B103" s="29"/>
      <c r="C103" s="29" t="s">
        <v>49</v>
      </c>
      <c r="E103" s="45"/>
      <c r="F103" s="64"/>
      <c r="G103" s="59"/>
    </row>
    <row r="104" spans="2:7" ht="12.75">
      <c r="B104" s="29"/>
      <c r="C104" s="29" t="s">
        <v>45</v>
      </c>
      <c r="E104" s="45"/>
      <c r="F104" s="64"/>
      <c r="G104" s="59"/>
    </row>
    <row r="105" spans="2:7" ht="12.75">
      <c r="B105" s="29"/>
      <c r="C105" s="29" t="s">
        <v>46</v>
      </c>
      <c r="E105" s="45"/>
      <c r="F105" s="64"/>
      <c r="G105" s="59"/>
    </row>
    <row r="106" spans="2:7" ht="12.75">
      <c r="B106" s="29"/>
      <c r="C106" s="29" t="s">
        <v>47</v>
      </c>
      <c r="E106" s="45"/>
      <c r="F106" s="64"/>
      <c r="G106" s="59"/>
    </row>
    <row r="107" spans="2:7" ht="12.75">
      <c r="B107" s="29"/>
      <c r="C107" s="29"/>
      <c r="E107" s="45"/>
      <c r="F107" s="64"/>
      <c r="G107" s="59"/>
    </row>
    <row r="108" spans="2:7" ht="12.75">
      <c r="B108" s="29"/>
      <c r="C108" s="29"/>
      <c r="E108" s="45"/>
      <c r="F108" s="64"/>
      <c r="G108" s="59"/>
    </row>
    <row r="109" spans="2:7" ht="12.75">
      <c r="B109" s="29"/>
      <c r="C109" s="29"/>
      <c r="E109" s="45"/>
      <c r="F109" s="64"/>
      <c r="G109" s="59"/>
    </row>
    <row r="110" spans="2:7" ht="12.75">
      <c r="B110" s="29"/>
      <c r="C110" s="29"/>
      <c r="E110" s="45"/>
      <c r="F110" s="64"/>
      <c r="G110" s="59"/>
    </row>
    <row r="111" spans="2:7" ht="12.75">
      <c r="B111" s="29"/>
      <c r="C111" s="29"/>
      <c r="E111" s="45"/>
      <c r="F111" s="64"/>
      <c r="G111" s="59"/>
    </row>
    <row r="112" spans="2:7" ht="12.75">
      <c r="B112" s="29"/>
      <c r="C112" s="29"/>
      <c r="E112" s="45"/>
      <c r="F112" s="64"/>
      <c r="G112" s="59"/>
    </row>
    <row r="113" spans="2:7" ht="12.75">
      <c r="B113" s="29"/>
      <c r="C113" s="29" t="s">
        <v>48</v>
      </c>
      <c r="E113" s="39"/>
      <c r="F113" s="64"/>
      <c r="G113" s="59"/>
    </row>
    <row r="114" spans="2:7" ht="12.75">
      <c r="B114" s="29"/>
      <c r="C114" s="29" t="s">
        <v>50</v>
      </c>
      <c r="E114" s="39"/>
      <c r="F114" s="64"/>
      <c r="G114" s="59"/>
    </row>
    <row r="115" spans="2:7" ht="12.75">
      <c r="B115" s="29"/>
      <c r="C115" s="29" t="s">
        <v>51</v>
      </c>
      <c r="E115" s="39"/>
      <c r="F115" s="64"/>
      <c r="G115" s="59"/>
    </row>
    <row r="116" spans="2:7" ht="12.75">
      <c r="B116" s="29"/>
      <c r="C116" s="29" t="s">
        <v>52</v>
      </c>
      <c r="E116" s="39"/>
      <c r="F116" s="64"/>
      <c r="G116" s="59"/>
    </row>
    <row r="117" spans="2:7" ht="12.75">
      <c r="B117" s="29"/>
      <c r="C117" s="29" t="s">
        <v>53</v>
      </c>
      <c r="E117" s="39"/>
      <c r="F117" s="64"/>
      <c r="G117" s="59"/>
    </row>
    <row r="118" spans="2:7" ht="12.75">
      <c r="B118" s="29"/>
      <c r="C118" s="29" t="s">
        <v>54</v>
      </c>
      <c r="E118" s="39"/>
      <c r="F118" s="64"/>
      <c r="G118" s="59"/>
    </row>
    <row r="119" spans="2:7" ht="13.5" thickBot="1">
      <c r="B119" s="29"/>
      <c r="C119" s="29" t="s">
        <v>55</v>
      </c>
      <c r="E119" s="39"/>
      <c r="F119" s="64"/>
      <c r="G119" s="59"/>
    </row>
    <row r="120" spans="2:6" ht="13.5" thickBot="1">
      <c r="B120" s="31"/>
      <c r="C120" s="31" t="s">
        <v>56</v>
      </c>
      <c r="E120" s="40"/>
      <c r="F120" s="63">
        <f>SUM(E100:E120)</f>
        <v>0</v>
      </c>
    </row>
  </sheetData>
  <sheetProtection/>
  <printOptions/>
  <pageMargins left="0.7874015748031497" right="0.7874015748031497" top="0.4" bottom="0.51" header="0.4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2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3.00390625" style="2" customWidth="1"/>
    <col min="2" max="2" width="5.7109375" style="3" customWidth="1"/>
    <col min="3" max="3" width="28.28125" style="22" customWidth="1"/>
    <col min="4" max="4" width="5.140625" style="2" customWidth="1"/>
    <col min="5" max="5" width="13.7109375" style="33" customWidth="1"/>
    <col min="6" max="6" width="10.00390625" style="33" customWidth="1"/>
    <col min="7" max="7" width="6.28125" style="33" customWidth="1"/>
    <col min="8" max="8" width="12.57421875" style="34" customWidth="1"/>
    <col min="9" max="16384" width="11.421875" style="2" customWidth="1"/>
  </cols>
  <sheetData>
    <row r="1" ht="12.75">
      <c r="F1" s="33" t="s">
        <v>57</v>
      </c>
    </row>
    <row r="2" spans="2:8" ht="18" customHeight="1">
      <c r="B2" s="27" t="s">
        <v>58</v>
      </c>
      <c r="C2" s="28"/>
      <c r="D2" s="28"/>
      <c r="E2" s="46"/>
      <c r="F2" s="46"/>
      <c r="G2" s="46"/>
      <c r="H2" s="48"/>
    </row>
    <row r="3" ht="12.75">
      <c r="B3" s="23"/>
    </row>
    <row r="4" ht="12.75">
      <c r="B4" s="23"/>
    </row>
    <row r="5" spans="2:3" ht="12.75">
      <c r="B5" s="24" t="s">
        <v>59</v>
      </c>
      <c r="C5" s="26" t="s">
        <v>60</v>
      </c>
    </row>
    <row r="6" spans="2:7" ht="13.5" thickBot="1">
      <c r="B6" s="23"/>
      <c r="G6" s="41"/>
    </row>
    <row r="7" spans="2:5" ht="13.5" thickBot="1">
      <c r="B7" s="23"/>
      <c r="C7" s="25" t="s">
        <v>61</v>
      </c>
      <c r="E7" s="47">
        <f>DATOS!F21</f>
        <v>0</v>
      </c>
    </row>
    <row r="8" spans="2:8" ht="14.25" thickBot="1" thickTop="1">
      <c r="B8" s="23"/>
      <c r="C8" s="25" t="s">
        <v>62</v>
      </c>
      <c r="E8" s="47">
        <f>DATOS!F43</f>
        <v>0</v>
      </c>
      <c r="H8" s="35">
        <f>IF(OR(E7&gt;0,E8&gt;0),E7/E8,0)</f>
        <v>0</v>
      </c>
    </row>
    <row r="9" ht="13.5" thickTop="1">
      <c r="B9" s="23"/>
    </row>
    <row r="10" ht="12.75">
      <c r="B10" s="23"/>
    </row>
    <row r="11" spans="2:3" ht="12.75">
      <c r="B11" s="24" t="s">
        <v>63</v>
      </c>
      <c r="C11" s="26" t="s">
        <v>64</v>
      </c>
    </row>
    <row r="12" ht="13.5" thickBot="1">
      <c r="B12" s="23"/>
    </row>
    <row r="13" spans="2:5" ht="13.5" thickBot="1">
      <c r="B13" s="23"/>
      <c r="C13" s="25" t="s">
        <v>65</v>
      </c>
      <c r="E13" s="47">
        <f>DATOS!F21-DATOS!E15-DATOS!E16-DATOS!E17-DATOS!E18-DATOS!E19-DATOS!E20</f>
        <v>0</v>
      </c>
    </row>
    <row r="14" spans="2:8" ht="14.25" thickBot="1" thickTop="1">
      <c r="B14" s="23"/>
      <c r="C14" s="25" t="s">
        <v>62</v>
      </c>
      <c r="E14" s="47">
        <f>DATOS!F43</f>
        <v>0</v>
      </c>
      <c r="H14" s="35">
        <f>IF(OR(E13&gt;0,E14&gt;0),E13/E14,0)</f>
        <v>0</v>
      </c>
    </row>
    <row r="15" ht="13.5" thickTop="1">
      <c r="B15" s="23"/>
    </row>
    <row r="16" spans="2:3" ht="12.75">
      <c r="B16" s="24" t="s">
        <v>66</v>
      </c>
      <c r="C16" s="26" t="s">
        <v>67</v>
      </c>
    </row>
    <row r="17" ht="13.5" thickBot="1">
      <c r="B17" s="23"/>
    </row>
    <row r="18" spans="2:5" ht="13.5" thickBot="1">
      <c r="B18" s="23"/>
      <c r="C18" s="25" t="s">
        <v>5</v>
      </c>
      <c r="E18" s="47">
        <f>DATOS!E10</f>
        <v>0</v>
      </c>
    </row>
    <row r="19" spans="2:8" ht="14.25" thickBot="1" thickTop="1">
      <c r="B19" s="23"/>
      <c r="C19" s="25" t="s">
        <v>62</v>
      </c>
      <c r="E19" s="47">
        <f>DATOS!F43</f>
        <v>0</v>
      </c>
      <c r="H19" s="35">
        <f>IF(OR(E18&gt;0,E19&gt;0),E18/E19,0)</f>
        <v>0</v>
      </c>
    </row>
    <row r="20" ht="13.5" thickTop="1">
      <c r="B20" s="23"/>
    </row>
    <row r="21" ht="12.75">
      <c r="B21" s="23"/>
    </row>
    <row r="22" spans="1:7" ht="12.75">
      <c r="A22"/>
      <c r="B22"/>
      <c r="C22"/>
      <c r="D22"/>
      <c r="E22"/>
      <c r="F22"/>
      <c r="G22"/>
    </row>
    <row r="23" spans="2:7" ht="12.75">
      <c r="B23" s="50"/>
      <c r="C23" s="2"/>
      <c r="E23" s="2"/>
      <c r="F23" s="22"/>
      <c r="G23" s="2"/>
    </row>
    <row r="24" spans="2:7" ht="12.75">
      <c r="B24" s="50"/>
      <c r="C24" s="2"/>
      <c r="E24" s="2"/>
      <c r="F24" s="22"/>
      <c r="G24" s="2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2:8" ht="12.75">
      <c r="B27" s="51" t="s">
        <v>68</v>
      </c>
      <c r="C27" s="52"/>
      <c r="D27" s="52"/>
      <c r="E27" s="52"/>
      <c r="F27" s="52"/>
      <c r="G27" s="52"/>
      <c r="H27" s="52"/>
    </row>
    <row r="28" spans="2:7" ht="12.75">
      <c r="B28" s="50"/>
      <c r="C28" s="2"/>
      <c r="E28" s="2"/>
      <c r="F28" s="22"/>
      <c r="G28" s="2"/>
    </row>
    <row r="29" spans="2:7" ht="12.75">
      <c r="B29" s="50"/>
      <c r="C29" s="2"/>
      <c r="E29" s="2"/>
      <c r="F29" s="22"/>
      <c r="G29" s="2"/>
    </row>
    <row r="30" spans="2:7" ht="12.75">
      <c r="B30" s="50"/>
      <c r="C30" s="2"/>
      <c r="E30" s="2"/>
      <c r="F30" s="22"/>
      <c r="G30" s="2"/>
    </row>
    <row r="31" spans="2:7" ht="12.75">
      <c r="B31" s="23"/>
      <c r="C31" s="2"/>
      <c r="E31" s="2"/>
      <c r="F31" s="22"/>
      <c r="G31" s="2"/>
    </row>
    <row r="32" spans="2:8" ht="12.75">
      <c r="B32" s="53" t="s">
        <v>59</v>
      </c>
      <c r="C32" s="54" t="s">
        <v>169</v>
      </c>
      <c r="D32" s="54"/>
      <c r="E32" s="54"/>
      <c r="F32" s="23"/>
      <c r="G32" s="87">
        <f>H8</f>
        <v>0</v>
      </c>
      <c r="H32" s="2" t="s">
        <v>69</v>
      </c>
    </row>
    <row r="33" spans="2:7" ht="12.75">
      <c r="B33" s="24"/>
      <c r="C33" s="54" t="s">
        <v>70</v>
      </c>
      <c r="D33" s="54"/>
      <c r="E33" s="54"/>
      <c r="F33" s="22"/>
      <c r="G33" s="88"/>
    </row>
    <row r="34" spans="2:7" ht="12.75">
      <c r="B34" s="24"/>
      <c r="C34" s="2" t="s">
        <v>71</v>
      </c>
      <c r="E34" s="2"/>
      <c r="F34" s="22"/>
      <c r="G34" s="88"/>
    </row>
    <row r="35" spans="2:7" ht="12.75">
      <c r="B35" s="24"/>
      <c r="C35" s="2"/>
      <c r="E35" s="2"/>
      <c r="F35" s="22"/>
      <c r="G35" s="88"/>
    </row>
    <row r="36" spans="2:7" ht="12.75">
      <c r="B36" s="23"/>
      <c r="C36" s="2"/>
      <c r="E36" s="2"/>
      <c r="F36" s="22"/>
      <c r="G36" s="88"/>
    </row>
    <row r="37" spans="2:8" ht="12.75">
      <c r="B37" s="53" t="s">
        <v>63</v>
      </c>
      <c r="C37" s="2" t="s">
        <v>167</v>
      </c>
      <c r="E37" s="2"/>
      <c r="F37" s="23"/>
      <c r="G37" s="87">
        <f>H14</f>
        <v>0</v>
      </c>
      <c r="H37" s="2" t="s">
        <v>72</v>
      </c>
    </row>
    <row r="38" spans="2:7" ht="12.75">
      <c r="B38" s="23"/>
      <c r="C38" s="2" t="s">
        <v>73</v>
      </c>
      <c r="E38" s="2"/>
      <c r="F38" s="22"/>
      <c r="G38" s="88"/>
    </row>
    <row r="39" spans="2:7" ht="12.75">
      <c r="B39" s="23"/>
      <c r="C39" s="2" t="s">
        <v>74</v>
      </c>
      <c r="E39" s="2"/>
      <c r="F39" s="22"/>
      <c r="G39" s="88"/>
    </row>
    <row r="40" spans="2:7" ht="12.75">
      <c r="B40" s="23"/>
      <c r="C40" s="2"/>
      <c r="E40" s="2"/>
      <c r="F40" s="56"/>
      <c r="G40" s="88"/>
    </row>
    <row r="41" spans="2:7" ht="12.75">
      <c r="B41"/>
      <c r="C41" s="2"/>
      <c r="E41" s="2"/>
      <c r="F41" s="22"/>
      <c r="G41" s="88"/>
    </row>
    <row r="42" spans="2:8" ht="12.75">
      <c r="B42" s="53" t="s">
        <v>66</v>
      </c>
      <c r="C42" s="2" t="s">
        <v>168</v>
      </c>
      <c r="E42" s="2"/>
      <c r="F42" s="57"/>
      <c r="G42" s="87">
        <f>H19</f>
        <v>0</v>
      </c>
      <c r="H42" s="2" t="s">
        <v>122</v>
      </c>
    </row>
    <row r="43" spans="2:7" ht="12.75">
      <c r="B43" s="23"/>
      <c r="C43" s="2" t="s">
        <v>75</v>
      </c>
      <c r="E43" s="2"/>
      <c r="F43" s="22"/>
      <c r="G43" s="2"/>
    </row>
    <row r="44" spans="2:7" ht="12.75">
      <c r="B44" s="23"/>
      <c r="C44" s="2"/>
      <c r="E44" s="2"/>
      <c r="F44" s="22"/>
      <c r="G44" s="2"/>
    </row>
    <row r="45" spans="2:7" ht="12.75">
      <c r="B45" s="23"/>
      <c r="C45" s="2"/>
      <c r="E45" s="2"/>
      <c r="F45" s="22"/>
      <c r="G45" s="2"/>
    </row>
    <row r="46" spans="2:7" ht="12.75">
      <c r="B46" s="23"/>
      <c r="C46" s="2"/>
      <c r="E46" s="2"/>
      <c r="F46" s="22"/>
      <c r="G46" s="2"/>
    </row>
    <row r="47" spans="2:7" ht="12.75">
      <c r="B47" s="23"/>
      <c r="C47" s="2"/>
      <c r="E47" s="2"/>
      <c r="F47" s="22"/>
      <c r="G47" s="2"/>
    </row>
    <row r="48" spans="2:7" ht="12.75">
      <c r="B48" s="23"/>
      <c r="C48" s="2"/>
      <c r="E48" s="2"/>
      <c r="F48" s="22"/>
      <c r="G48" s="2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  <row r="848" ht="12.75">
      <c r="B848" s="23"/>
    </row>
    <row r="849" ht="12.75">
      <c r="B849" s="23"/>
    </row>
    <row r="850" ht="12.75">
      <c r="B850" s="23"/>
    </row>
    <row r="851" ht="12.75">
      <c r="B851" s="23"/>
    </row>
    <row r="852" ht="12.75">
      <c r="B852" s="23"/>
    </row>
    <row r="853" ht="12.75">
      <c r="B853" s="23"/>
    </row>
    <row r="854" ht="12.75">
      <c r="B854" s="23"/>
    </row>
    <row r="855" ht="12.75">
      <c r="B855" s="23"/>
    </row>
    <row r="856" ht="12.75">
      <c r="B856" s="23"/>
    </row>
    <row r="857" ht="12.75">
      <c r="B857" s="23"/>
    </row>
    <row r="858" ht="12.75">
      <c r="B858" s="23"/>
    </row>
    <row r="859" ht="12.75">
      <c r="B859" s="23"/>
    </row>
    <row r="860" ht="12.75">
      <c r="B860" s="23"/>
    </row>
    <row r="861" ht="12.75">
      <c r="B861" s="23"/>
    </row>
    <row r="862" ht="12.75">
      <c r="B862" s="23"/>
    </row>
    <row r="863" ht="12.75">
      <c r="B863" s="23"/>
    </row>
    <row r="864" ht="12.75">
      <c r="B864" s="23"/>
    </row>
    <row r="865" ht="12.75">
      <c r="B865" s="23"/>
    </row>
    <row r="866" ht="12.75">
      <c r="B866" s="23"/>
    </row>
    <row r="867" ht="12.75">
      <c r="B867" s="23"/>
    </row>
    <row r="868" ht="12.75">
      <c r="B868" s="23"/>
    </row>
    <row r="869" ht="12.75">
      <c r="B869" s="23"/>
    </row>
    <row r="870" ht="12.75">
      <c r="B870" s="23"/>
    </row>
    <row r="871" ht="12.75">
      <c r="B871" s="23"/>
    </row>
    <row r="872" ht="12.75">
      <c r="B872" s="23"/>
    </row>
    <row r="873" ht="12.75">
      <c r="B873" s="23"/>
    </row>
    <row r="874" ht="12.75">
      <c r="B874" s="23"/>
    </row>
    <row r="875" ht="12.75">
      <c r="B875" s="23"/>
    </row>
    <row r="876" ht="12.75">
      <c r="B876" s="23"/>
    </row>
    <row r="877" ht="12.75">
      <c r="B877" s="23"/>
    </row>
    <row r="878" ht="12.75">
      <c r="B878" s="23"/>
    </row>
    <row r="879" ht="12.75">
      <c r="B879" s="23"/>
    </row>
    <row r="880" ht="12.75">
      <c r="B880" s="23"/>
    </row>
    <row r="881" ht="12.75">
      <c r="B881" s="23"/>
    </row>
    <row r="882" ht="12.75">
      <c r="B882" s="23"/>
    </row>
    <row r="883" ht="12.75">
      <c r="B883" s="23"/>
    </row>
    <row r="884" ht="12.75">
      <c r="B884" s="23"/>
    </row>
    <row r="885" ht="12.75">
      <c r="B885" s="23"/>
    </row>
    <row r="886" ht="12.75">
      <c r="B886" s="23"/>
    </row>
    <row r="887" ht="12.75">
      <c r="B887" s="23"/>
    </row>
    <row r="888" ht="12.75">
      <c r="B888" s="23"/>
    </row>
    <row r="889" ht="12.75">
      <c r="B889" s="23"/>
    </row>
    <row r="890" ht="12.75">
      <c r="B890" s="23"/>
    </row>
    <row r="891" ht="12.75">
      <c r="B891" s="23"/>
    </row>
    <row r="892" ht="12.75">
      <c r="B892" s="23"/>
    </row>
    <row r="893" ht="12.75">
      <c r="B893" s="23"/>
    </row>
    <row r="894" ht="12.75">
      <c r="B894" s="23"/>
    </row>
    <row r="895" ht="12.75">
      <c r="B895" s="23"/>
    </row>
    <row r="896" ht="12.75">
      <c r="B896" s="23"/>
    </row>
    <row r="897" ht="12.75">
      <c r="B897" s="23"/>
    </row>
    <row r="898" ht="12.75">
      <c r="B898" s="23"/>
    </row>
    <row r="899" ht="12.75">
      <c r="B899" s="23"/>
    </row>
    <row r="900" ht="12.75">
      <c r="B900" s="23"/>
    </row>
    <row r="901" ht="12.75">
      <c r="B901" s="23"/>
    </row>
    <row r="902" ht="12.75">
      <c r="B902" s="23"/>
    </row>
    <row r="903" ht="12.75">
      <c r="B903" s="23"/>
    </row>
    <row r="904" ht="12.75">
      <c r="B904" s="23"/>
    </row>
    <row r="905" ht="12.75">
      <c r="B905" s="23"/>
    </row>
    <row r="906" ht="12.75">
      <c r="B906" s="23"/>
    </row>
    <row r="907" ht="12.75">
      <c r="B907" s="23"/>
    </row>
    <row r="908" ht="12.75">
      <c r="B908" s="23"/>
    </row>
    <row r="909" ht="12.75">
      <c r="B909" s="23"/>
    </row>
    <row r="910" ht="12.75">
      <c r="B910" s="23"/>
    </row>
    <row r="911" ht="12.75">
      <c r="B911" s="23"/>
    </row>
    <row r="912" ht="12.75">
      <c r="B912" s="23"/>
    </row>
    <row r="913" ht="12.75">
      <c r="B913" s="23"/>
    </row>
    <row r="914" ht="12.75">
      <c r="B914" s="23"/>
    </row>
    <row r="915" ht="12.75">
      <c r="B915" s="23"/>
    </row>
    <row r="916" ht="12.75">
      <c r="B916" s="23"/>
    </row>
    <row r="917" ht="12.75">
      <c r="B917" s="23"/>
    </row>
    <row r="918" ht="12.75">
      <c r="B918" s="23"/>
    </row>
    <row r="919" ht="12.75">
      <c r="B919" s="23"/>
    </row>
    <row r="920" ht="12.75">
      <c r="B920" s="23"/>
    </row>
    <row r="921" ht="12.75">
      <c r="B921" s="23"/>
    </row>
    <row r="922" ht="12.75">
      <c r="B922" s="23"/>
    </row>
    <row r="923" ht="12.75">
      <c r="B923" s="23"/>
    </row>
    <row r="924" ht="12.75">
      <c r="B924" s="23"/>
    </row>
    <row r="925" ht="12.75">
      <c r="B925" s="23"/>
    </row>
    <row r="926" ht="12.75">
      <c r="B926" s="23"/>
    </row>
    <row r="927" ht="12.75">
      <c r="B927" s="23"/>
    </row>
    <row r="928" ht="12.75">
      <c r="B928" s="23"/>
    </row>
    <row r="929" ht="12.75">
      <c r="B929" s="23"/>
    </row>
    <row r="930" ht="12.75">
      <c r="B930" s="23"/>
    </row>
    <row r="931" ht="12.75">
      <c r="B931" s="23"/>
    </row>
    <row r="932" ht="12.75">
      <c r="B932" s="23"/>
    </row>
    <row r="933" ht="12.75">
      <c r="B933" s="23"/>
    </row>
    <row r="934" ht="12.75">
      <c r="B934" s="23"/>
    </row>
    <row r="935" ht="12.75">
      <c r="B935" s="23"/>
    </row>
    <row r="936" ht="12.75">
      <c r="B936" s="23"/>
    </row>
    <row r="937" ht="12.75">
      <c r="B937" s="23"/>
    </row>
    <row r="938" ht="12.75">
      <c r="B938" s="23"/>
    </row>
    <row r="939" ht="12.75">
      <c r="B939" s="23"/>
    </row>
    <row r="940" ht="12.75">
      <c r="B940" s="23"/>
    </row>
    <row r="941" ht="12.75">
      <c r="B941" s="23"/>
    </row>
    <row r="942" ht="12.75">
      <c r="B942" s="23"/>
    </row>
    <row r="943" ht="12.75">
      <c r="B943" s="23"/>
    </row>
    <row r="944" ht="12.75">
      <c r="B944" s="23"/>
    </row>
    <row r="945" ht="12.75">
      <c r="B945" s="23"/>
    </row>
    <row r="946" ht="12.75">
      <c r="B946" s="23"/>
    </row>
    <row r="947" ht="12.75">
      <c r="B947" s="23"/>
    </row>
    <row r="948" ht="12.75">
      <c r="B948" s="23"/>
    </row>
    <row r="949" ht="12.75">
      <c r="B949" s="23"/>
    </row>
    <row r="950" ht="12.75">
      <c r="B950" s="23"/>
    </row>
    <row r="951" ht="12.75">
      <c r="B951" s="23"/>
    </row>
    <row r="952" ht="12.75">
      <c r="B952" s="23"/>
    </row>
  </sheetData>
  <sheetProtection/>
  <printOptions/>
  <pageMargins left="0.7874015748031497" right="0.7874015748031497" top="0.64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80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3.00390625" style="2" customWidth="1"/>
    <col min="2" max="2" width="5.7109375" style="3" customWidth="1"/>
    <col min="3" max="3" width="18.57421875" style="22" customWidth="1"/>
    <col min="4" max="4" width="6.421875" style="22" customWidth="1"/>
    <col min="5" max="5" width="5.57421875" style="2" customWidth="1"/>
    <col min="6" max="6" width="16.421875" style="33" customWidth="1"/>
    <col min="7" max="7" width="5.421875" style="33" customWidth="1"/>
    <col min="8" max="8" width="12.7109375" style="33" customWidth="1"/>
    <col min="9" max="9" width="5.28125" style="34" customWidth="1"/>
    <col min="10" max="16384" width="11.421875" style="2" customWidth="1"/>
  </cols>
  <sheetData>
    <row r="2" spans="2:9" ht="18" customHeight="1">
      <c r="B2" s="27" t="s">
        <v>76</v>
      </c>
      <c r="C2" s="28"/>
      <c r="D2" s="28"/>
      <c r="E2" s="28"/>
      <c r="F2" s="46"/>
      <c r="G2" s="46"/>
      <c r="H2" s="46"/>
      <c r="I2" s="48"/>
    </row>
    <row r="3" ht="12.75">
      <c r="B3" s="23"/>
    </row>
    <row r="4" ht="12.75">
      <c r="B4" s="23"/>
    </row>
    <row r="5" spans="2:5" ht="12.75">
      <c r="B5" s="24" t="s">
        <v>59</v>
      </c>
      <c r="C5" s="94" t="s">
        <v>77</v>
      </c>
      <c r="D5" s="94"/>
      <c r="E5" s="94"/>
    </row>
    <row r="6" spans="2:8" ht="13.5" thickBot="1">
      <c r="B6" s="23"/>
      <c r="H6" s="41"/>
    </row>
    <row r="7" spans="2:6" ht="13.5" thickBot="1">
      <c r="B7" s="23"/>
      <c r="C7" s="93" t="s">
        <v>47</v>
      </c>
      <c r="D7" s="93"/>
      <c r="F7" s="47">
        <f>DATOS!E106</f>
        <v>0</v>
      </c>
    </row>
    <row r="8" spans="2:8" ht="14.25" thickBot="1" thickTop="1">
      <c r="B8" s="23"/>
      <c r="C8" s="95" t="s">
        <v>25</v>
      </c>
      <c r="D8" s="96"/>
      <c r="F8" s="47">
        <f>DATOS!E56</f>
        <v>0</v>
      </c>
      <c r="H8" s="35">
        <f>IF(OR(E7&gt;0,E8&gt;0),E7/E8,0)</f>
        <v>0</v>
      </c>
    </row>
    <row r="9" spans="2:8" ht="12.75">
      <c r="B9" s="23"/>
      <c r="H9" s="34"/>
    </row>
    <row r="10" spans="2:8" ht="12.75">
      <c r="B10" s="24" t="s">
        <v>63</v>
      </c>
      <c r="C10" s="94" t="s">
        <v>78</v>
      </c>
      <c r="D10" s="94"/>
      <c r="E10" s="94"/>
      <c r="H10" s="34"/>
    </row>
    <row r="11" spans="2:8" ht="13.5" thickBot="1">
      <c r="B11" s="23"/>
      <c r="H11" s="34"/>
    </row>
    <row r="12" spans="2:8" ht="13.5" thickBot="1">
      <c r="B12" s="23"/>
      <c r="C12" s="93" t="s">
        <v>47</v>
      </c>
      <c r="D12" s="93"/>
      <c r="F12" s="47">
        <f>DATOS!E106</f>
        <v>0</v>
      </c>
      <c r="H12" s="34"/>
    </row>
    <row r="13" spans="2:8" ht="14.25" thickBot="1" thickTop="1">
      <c r="B13" s="23"/>
      <c r="C13" s="93" t="s">
        <v>79</v>
      </c>
      <c r="D13" s="93"/>
      <c r="F13" s="47">
        <f>DATOS!F53</f>
        <v>0</v>
      </c>
      <c r="H13" s="35">
        <f>IF(OR(E12&gt;0,E13&gt;0),E12/E13,0)</f>
        <v>0</v>
      </c>
    </row>
    <row r="14" spans="2:8" ht="12.75">
      <c r="B14" s="23"/>
      <c r="H14" s="34"/>
    </row>
    <row r="15" spans="1:8" ht="12.75">
      <c r="A15" s="59"/>
      <c r="B15" s="24" t="s">
        <v>66</v>
      </c>
      <c r="C15" s="94" t="s">
        <v>80</v>
      </c>
      <c r="D15" s="94"/>
      <c r="E15" s="94"/>
      <c r="H15" s="34"/>
    </row>
    <row r="16" spans="1:8" ht="13.5" thickBot="1">
      <c r="A16" s="59"/>
      <c r="B16" s="23"/>
      <c r="H16" s="34"/>
    </row>
    <row r="17" spans="1:8" ht="13.5" thickBot="1">
      <c r="A17" s="59"/>
      <c r="B17" s="23"/>
      <c r="C17" s="93" t="s">
        <v>81</v>
      </c>
      <c r="D17" s="93"/>
      <c r="F17" s="47">
        <f>DATOS!E103</f>
        <v>0</v>
      </c>
      <c r="H17" s="34"/>
    </row>
    <row r="18" spans="1:8" ht="14.25" thickBot="1" thickTop="1">
      <c r="A18" s="59"/>
      <c r="B18" s="23"/>
      <c r="C18" s="93" t="s">
        <v>82</v>
      </c>
      <c r="D18" s="93"/>
      <c r="F18" s="47">
        <f>DATOS!F6</f>
        <v>0</v>
      </c>
      <c r="H18" s="35">
        <f>IF(OR(E17&gt;0,E18&gt;0),E17/E18,0)</f>
        <v>0</v>
      </c>
    </row>
    <row r="19" spans="1:9" ht="12.75">
      <c r="A19" s="59"/>
      <c r="B19" s="60"/>
      <c r="C19" s="55"/>
      <c r="D19" s="55"/>
      <c r="E19" s="59"/>
      <c r="F19" s="41"/>
      <c r="G19" s="41"/>
      <c r="H19" s="41"/>
      <c r="I19" s="42"/>
    </row>
    <row r="20" ht="12.75">
      <c r="B20" s="23"/>
    </row>
    <row r="21" ht="12.75">
      <c r="B21" s="23"/>
    </row>
    <row r="22" ht="12.75">
      <c r="B22" s="23"/>
    </row>
    <row r="23" ht="12.75">
      <c r="B23" s="23"/>
    </row>
    <row r="24" ht="12.75">
      <c r="B24" s="23"/>
    </row>
    <row r="25" ht="12.75">
      <c r="B25" s="23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 s="51" t="s">
        <v>83</v>
      </c>
      <c r="C28" s="52"/>
      <c r="D28" s="52"/>
      <c r="E28" s="52"/>
      <c r="F28" s="52"/>
      <c r="G28" s="52"/>
      <c r="H28" s="52"/>
      <c r="I28" s="52"/>
    </row>
    <row r="29" spans="2:9" ht="12.75">
      <c r="B29" s="50"/>
      <c r="C29" s="2"/>
      <c r="D29" s="2"/>
      <c r="E29" s="54"/>
      <c r="F29" s="2"/>
      <c r="G29" s="2"/>
      <c r="H29" s="2"/>
      <c r="I29" s="2"/>
    </row>
    <row r="30" spans="2:9" ht="12.75">
      <c r="B30" s="50"/>
      <c r="C30" s="2"/>
      <c r="D30" s="2"/>
      <c r="E30" s="54"/>
      <c r="F30" s="2"/>
      <c r="G30" s="2"/>
      <c r="H30" s="2"/>
      <c r="I30" s="2"/>
    </row>
    <row r="31" spans="2:9" ht="12.75">
      <c r="B31" s="50"/>
      <c r="C31" s="2"/>
      <c r="D31" s="2"/>
      <c r="E31" s="54"/>
      <c r="F31" s="2"/>
      <c r="G31" s="2"/>
      <c r="H31" s="2"/>
      <c r="I31" s="2"/>
    </row>
    <row r="32" spans="2:11" ht="12.75">
      <c r="B32" s="23"/>
      <c r="C32" s="2"/>
      <c r="D32" s="2"/>
      <c r="E32" s="54"/>
      <c r="F32" s="2"/>
      <c r="G32" s="2"/>
      <c r="H32" s="2"/>
      <c r="I32" s="2"/>
      <c r="J32"/>
      <c r="K32"/>
    </row>
    <row r="33" spans="2:9" ht="12.75">
      <c r="B33" s="53" t="s">
        <v>59</v>
      </c>
      <c r="C33" s="54" t="s">
        <v>164</v>
      </c>
      <c r="D33" s="89"/>
      <c r="E33" s="54"/>
      <c r="F33" s="54"/>
      <c r="H33" s="2"/>
      <c r="I33" s="2"/>
    </row>
    <row r="34" spans="2:9" ht="12.75">
      <c r="B34" s="24"/>
      <c r="C34" s="54" t="s">
        <v>165</v>
      </c>
      <c r="E34" s="89">
        <f>H8</f>
        <v>0</v>
      </c>
      <c r="F34" s="2" t="s">
        <v>135</v>
      </c>
      <c r="G34" s="57"/>
      <c r="H34" s="54"/>
      <c r="I34" s="61"/>
    </row>
    <row r="35" spans="2:12" ht="12.75">
      <c r="B35" s="24"/>
      <c r="C35" s="54" t="s">
        <v>132</v>
      </c>
      <c r="D35" s="89"/>
      <c r="E35" s="54"/>
      <c r="F35" s="54"/>
      <c r="G35" s="54"/>
      <c r="H35" s="2"/>
      <c r="I35" s="2"/>
      <c r="L35" s="62"/>
    </row>
    <row r="36" spans="2:15" ht="12.75">
      <c r="B36" s="24"/>
      <c r="C36" s="2" t="s">
        <v>160</v>
      </c>
      <c r="D36" s="88"/>
      <c r="E36" s="54"/>
      <c r="F36" s="2"/>
      <c r="G36" s="2"/>
      <c r="H36" s="2"/>
      <c r="I36" s="2"/>
      <c r="K36"/>
      <c r="L36" s="57"/>
      <c r="M36"/>
      <c r="N36"/>
      <c r="O36"/>
    </row>
    <row r="37" spans="2:9" ht="12.75">
      <c r="B37" s="23"/>
      <c r="C37" s="2"/>
      <c r="D37" s="88"/>
      <c r="E37" s="54"/>
      <c r="F37" s="2"/>
      <c r="G37" s="88"/>
      <c r="H37" s="2"/>
      <c r="I37" s="88"/>
    </row>
    <row r="38" spans="2:9" ht="12.75">
      <c r="B38" s="53" t="s">
        <v>63</v>
      </c>
      <c r="C38" s="2" t="s">
        <v>166</v>
      </c>
      <c r="D38" s="88"/>
      <c r="E38" s="54"/>
      <c r="F38" s="2"/>
      <c r="G38" s="87">
        <f>H13</f>
        <v>0</v>
      </c>
      <c r="H38" s="2" t="s">
        <v>162</v>
      </c>
      <c r="I38" s="88"/>
    </row>
    <row r="39" spans="2:15" ht="12.75">
      <c r="B39" s="23"/>
      <c r="C39" s="86" t="s">
        <v>161</v>
      </c>
      <c r="D39" s="88"/>
      <c r="E39" s="54"/>
      <c r="F39" s="2"/>
      <c r="G39" s="88"/>
      <c r="H39" s="2"/>
      <c r="I39" s="88"/>
      <c r="N39"/>
      <c r="O39"/>
    </row>
    <row r="40" spans="2:14" ht="12.75">
      <c r="B40" s="23"/>
      <c r="C40" s="2" t="s">
        <v>134</v>
      </c>
      <c r="D40" s="88"/>
      <c r="E40" s="54"/>
      <c r="F40" s="2"/>
      <c r="G40" s="88"/>
      <c r="H40" s="2"/>
      <c r="I40" s="88"/>
      <c r="N40" s="57"/>
    </row>
    <row r="41" spans="2:9" ht="12.75">
      <c r="B41" s="23"/>
      <c r="C41" s="2" t="s">
        <v>133</v>
      </c>
      <c r="D41" s="88"/>
      <c r="E41" s="54"/>
      <c r="F41" s="2"/>
      <c r="G41" s="88"/>
      <c r="H41" s="2"/>
      <c r="I41" s="88"/>
    </row>
    <row r="42" spans="2:9" ht="12.75">
      <c r="B42" s="53" t="s">
        <v>66</v>
      </c>
      <c r="C42" s="2" t="s">
        <v>163</v>
      </c>
      <c r="D42" s="88"/>
      <c r="E42" s="54"/>
      <c r="F42" s="2"/>
      <c r="G42" s="88"/>
      <c r="H42" s="62"/>
      <c r="I42" s="87">
        <f>H18</f>
        <v>0</v>
      </c>
    </row>
    <row r="43" spans="2:9" ht="12.75">
      <c r="B43" s="23"/>
      <c r="C43" s="2" t="s">
        <v>135</v>
      </c>
      <c r="D43" s="88"/>
      <c r="E43" s="54"/>
      <c r="F43" s="2"/>
      <c r="G43" s="88"/>
      <c r="H43" s="2"/>
      <c r="I43" s="88"/>
    </row>
    <row r="44" spans="2:9" ht="12.75">
      <c r="B44" s="23"/>
      <c r="C44" s="2" t="s">
        <v>139</v>
      </c>
      <c r="D44" s="88"/>
      <c r="E44" s="54"/>
      <c r="F44" s="2"/>
      <c r="G44" s="88"/>
      <c r="H44" s="2"/>
      <c r="I44" s="88"/>
    </row>
    <row r="45" spans="2:9" ht="12.75">
      <c r="B45" s="23"/>
      <c r="C45" s="2" t="s">
        <v>138</v>
      </c>
      <c r="D45" s="88"/>
      <c r="E45" s="54"/>
      <c r="F45" s="2"/>
      <c r="G45" s="88"/>
      <c r="H45" s="2"/>
      <c r="I45" s="88"/>
    </row>
    <row r="46" spans="2:9" ht="12.75">
      <c r="B46" s="23"/>
      <c r="C46" s="2"/>
      <c r="D46" s="88"/>
      <c r="E46" s="54"/>
      <c r="F46" s="2"/>
      <c r="G46" s="88"/>
      <c r="H46" s="2"/>
      <c r="I46" s="88"/>
    </row>
    <row r="47" spans="2:9" ht="12.75">
      <c r="B47" s="23"/>
      <c r="C47" s="2"/>
      <c r="D47" s="88"/>
      <c r="E47" s="54"/>
      <c r="F47" s="2"/>
      <c r="G47" s="2"/>
      <c r="H47" s="2"/>
      <c r="I47" s="2"/>
    </row>
    <row r="48" spans="2:9" ht="12.75">
      <c r="B48" s="23"/>
      <c r="C48" s="2"/>
      <c r="D48" s="2"/>
      <c r="E48" s="54"/>
      <c r="F48" s="2"/>
      <c r="G48" s="2"/>
      <c r="H48" s="2"/>
      <c r="I48" s="2"/>
    </row>
    <row r="49" spans="2:9" ht="12.75">
      <c r="B49" s="23"/>
      <c r="C49" s="2"/>
      <c r="D49" s="2"/>
      <c r="E49" s="54"/>
      <c r="F49" s="2"/>
      <c r="G49" s="2"/>
      <c r="H49" s="2"/>
      <c r="I49" s="2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  <row r="848" ht="12.75">
      <c r="B848" s="23"/>
    </row>
    <row r="849" ht="12.75">
      <c r="B849" s="23"/>
    </row>
    <row r="850" ht="12.75">
      <c r="B850" s="23"/>
    </row>
    <row r="851" ht="12.75">
      <c r="B851" s="23"/>
    </row>
    <row r="852" ht="12.75">
      <c r="B852" s="23"/>
    </row>
    <row r="853" ht="12.75">
      <c r="B853" s="23"/>
    </row>
    <row r="854" ht="12.75">
      <c r="B854" s="23"/>
    </row>
    <row r="855" ht="12.75">
      <c r="B855" s="23"/>
    </row>
    <row r="856" ht="12.75">
      <c r="B856" s="23"/>
    </row>
    <row r="857" ht="12.75">
      <c r="B857" s="23"/>
    </row>
    <row r="858" ht="12.75">
      <c r="B858" s="23"/>
    </row>
    <row r="859" ht="12.75">
      <c r="B859" s="23"/>
    </row>
    <row r="860" ht="12.75">
      <c r="B860" s="23"/>
    </row>
    <row r="861" ht="12.75">
      <c r="B861" s="23"/>
    </row>
    <row r="862" ht="12.75">
      <c r="B862" s="23"/>
    </row>
    <row r="863" ht="12.75">
      <c r="B863" s="23"/>
    </row>
    <row r="864" ht="12.75">
      <c r="B864" s="23"/>
    </row>
    <row r="865" ht="12.75">
      <c r="B865" s="23"/>
    </row>
    <row r="866" ht="12.75">
      <c r="B866" s="23"/>
    </row>
    <row r="867" ht="12.75">
      <c r="B867" s="23"/>
    </row>
    <row r="868" ht="12.75">
      <c r="B868" s="23"/>
    </row>
    <row r="869" ht="12.75">
      <c r="B869" s="23"/>
    </row>
    <row r="870" ht="12.75">
      <c r="B870" s="23"/>
    </row>
    <row r="871" ht="12.75">
      <c r="B871" s="23"/>
    </row>
    <row r="872" ht="12.75">
      <c r="B872" s="23"/>
    </row>
    <row r="873" ht="12.75">
      <c r="B873" s="23"/>
    </row>
    <row r="874" ht="12.75">
      <c r="B874" s="23"/>
    </row>
    <row r="875" ht="12.75">
      <c r="B875" s="23"/>
    </row>
    <row r="876" ht="12.75">
      <c r="B876" s="23"/>
    </row>
    <row r="877" ht="12.75">
      <c r="B877" s="23"/>
    </row>
    <row r="878" ht="12.75">
      <c r="B878" s="23"/>
    </row>
    <row r="879" ht="12.75">
      <c r="B879" s="23"/>
    </row>
    <row r="880" ht="12.75">
      <c r="B880" s="23"/>
    </row>
  </sheetData>
  <sheetProtection/>
  <mergeCells count="9">
    <mergeCell ref="C17:D17"/>
    <mergeCell ref="C18:D18"/>
    <mergeCell ref="C5:E5"/>
    <mergeCell ref="C10:E10"/>
    <mergeCell ref="C15:E15"/>
    <mergeCell ref="C7:D7"/>
    <mergeCell ref="C8:D8"/>
    <mergeCell ref="C12:D12"/>
    <mergeCell ref="C13:D13"/>
  </mergeCells>
  <printOptions/>
  <pageMargins left="0.7874015748031497" right="0.8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7"/>
  <sheetViews>
    <sheetView zoomScalePageLayoutView="0" workbookViewId="0" topLeftCell="A7">
      <selection activeCell="F25" sqref="F25"/>
    </sheetView>
  </sheetViews>
  <sheetFormatPr defaultColWidth="11.421875" defaultRowHeight="12.75"/>
  <cols>
    <col min="1" max="1" width="3.00390625" style="2" customWidth="1"/>
    <col min="2" max="2" width="5.7109375" style="3" customWidth="1"/>
    <col min="3" max="3" width="24.421875" style="22" customWidth="1"/>
    <col min="4" max="4" width="6.28125" style="22" customWidth="1"/>
    <col min="5" max="5" width="6.7109375" style="2" customWidth="1"/>
    <col min="6" max="6" width="19.8515625" style="33" customWidth="1"/>
    <col min="7" max="7" width="5.140625" style="33" customWidth="1"/>
    <col min="8" max="8" width="8.421875" style="33" customWidth="1"/>
    <col min="9" max="9" width="10.7109375" style="34" customWidth="1"/>
    <col min="10" max="16384" width="11.421875" style="2" customWidth="1"/>
  </cols>
  <sheetData>
    <row r="1" ht="12.75">
      <c r="A1" s="33"/>
    </row>
    <row r="2" spans="2:8" ht="18" customHeight="1">
      <c r="B2" s="27" t="s">
        <v>84</v>
      </c>
      <c r="C2" s="28"/>
      <c r="D2" s="28"/>
      <c r="E2" s="28"/>
      <c r="F2" s="46"/>
      <c r="G2" s="46"/>
      <c r="H2" s="46"/>
    </row>
    <row r="3" ht="12.75">
      <c r="B3" s="23"/>
    </row>
    <row r="4" ht="12.75">
      <c r="B4" s="23"/>
    </row>
    <row r="5" spans="2:3" ht="12.75">
      <c r="B5" s="24" t="s">
        <v>59</v>
      </c>
      <c r="C5" s="26" t="s">
        <v>85</v>
      </c>
    </row>
    <row r="6" ht="13.5" thickBot="1">
      <c r="B6" s="23"/>
    </row>
    <row r="7" spans="2:7" ht="13.5" thickBot="1">
      <c r="B7" s="23"/>
      <c r="C7" s="97" t="s">
        <v>86</v>
      </c>
      <c r="D7" s="98"/>
      <c r="F7" s="47">
        <f>DATOS!F34</f>
        <v>0</v>
      </c>
      <c r="G7" s="41"/>
    </row>
    <row r="8" spans="2:8" ht="14.25" thickBot="1" thickTop="1">
      <c r="B8" s="23"/>
      <c r="C8" s="97" t="s">
        <v>79</v>
      </c>
      <c r="D8" s="98"/>
      <c r="F8" s="47">
        <f>DATOS!F53</f>
        <v>0</v>
      </c>
      <c r="G8" s="41"/>
      <c r="H8" s="35">
        <f>IF(OR(F7&gt;0,F8&gt;0),F7/F8,0)</f>
        <v>0</v>
      </c>
    </row>
    <row r="9" spans="2:8" ht="12.75">
      <c r="B9" s="23"/>
      <c r="H9" s="34"/>
    </row>
    <row r="10" spans="2:8" ht="12.75">
      <c r="B10" s="23"/>
      <c r="H10" s="34"/>
    </row>
    <row r="11" spans="2:8" ht="12.75">
      <c r="B11" s="24" t="s">
        <v>63</v>
      </c>
      <c r="C11" s="94" t="s">
        <v>87</v>
      </c>
      <c r="D11" s="94"/>
      <c r="H11" s="34"/>
    </row>
    <row r="12" spans="2:8" ht="13.5" thickBot="1">
      <c r="B12" s="23"/>
      <c r="H12" s="34"/>
    </row>
    <row r="13" spans="2:8" ht="13.5" thickBot="1">
      <c r="B13" s="23"/>
      <c r="C13" s="93" t="s">
        <v>88</v>
      </c>
      <c r="D13" s="93"/>
      <c r="F13" s="47">
        <f>DATOS!F34</f>
        <v>0</v>
      </c>
      <c r="G13" s="41"/>
      <c r="H13" s="34"/>
    </row>
    <row r="14" spans="2:8" ht="14.25" thickBot="1" thickTop="1">
      <c r="B14" s="23"/>
      <c r="C14" s="93" t="s">
        <v>89</v>
      </c>
      <c r="D14" s="93"/>
      <c r="F14" s="47">
        <f>DATOS!F6</f>
        <v>0</v>
      </c>
      <c r="G14" s="41"/>
      <c r="H14" s="35">
        <f>IF(OR(F13&gt;0,F14&gt;0),F13/F14,0)</f>
        <v>0</v>
      </c>
    </row>
    <row r="15" spans="2:8" ht="12.75">
      <c r="B15" s="23"/>
      <c r="H15" s="34"/>
    </row>
    <row r="16" spans="2:8" ht="12.75">
      <c r="B16" s="23"/>
      <c r="H16" s="34"/>
    </row>
    <row r="17" spans="2:8" ht="12.75">
      <c r="B17" s="24" t="s">
        <v>66</v>
      </c>
      <c r="C17" s="94" t="s">
        <v>90</v>
      </c>
      <c r="D17" s="94"/>
      <c r="H17" s="34"/>
    </row>
    <row r="18" spans="2:8" ht="13.5" thickBot="1">
      <c r="B18" s="23"/>
      <c r="H18" s="34"/>
    </row>
    <row r="19" spans="2:8" ht="13.5" thickBot="1">
      <c r="B19" s="23"/>
      <c r="C19" s="93" t="s">
        <v>91</v>
      </c>
      <c r="D19" s="93"/>
      <c r="F19" s="47">
        <f>DATOS!F43</f>
        <v>0</v>
      </c>
      <c r="G19" s="41"/>
      <c r="H19" s="34"/>
    </row>
    <row r="20" spans="2:8" ht="14.25" thickBot="1" thickTop="1">
      <c r="B20" s="23"/>
      <c r="C20" s="93" t="s">
        <v>79</v>
      </c>
      <c r="D20" s="93"/>
      <c r="F20" s="47">
        <f>DATOS!F53</f>
        <v>0</v>
      </c>
      <c r="G20" s="41"/>
      <c r="H20" s="35">
        <f>IF(OR(F19&gt;0,F20&gt;0),F19/F20,0)</f>
        <v>0</v>
      </c>
    </row>
    <row r="21" spans="2:8" ht="12.75">
      <c r="B21" s="23"/>
      <c r="H21" s="34"/>
    </row>
    <row r="22" spans="2:8" ht="12.75">
      <c r="B22" s="23"/>
      <c r="H22" s="34"/>
    </row>
    <row r="23" spans="2:8" ht="12.75">
      <c r="B23" s="24" t="s">
        <v>92</v>
      </c>
      <c r="C23" s="94" t="s">
        <v>93</v>
      </c>
      <c r="D23" s="94"/>
      <c r="H23" s="34"/>
    </row>
    <row r="24" spans="2:8" ht="13.5" thickBot="1">
      <c r="B24" s="23"/>
      <c r="H24" s="34"/>
    </row>
    <row r="25" spans="2:8" ht="13.5" thickBot="1">
      <c r="B25" s="23"/>
      <c r="C25" s="93" t="s">
        <v>94</v>
      </c>
      <c r="D25" s="93"/>
      <c r="F25" s="47">
        <f>DATOS!E26-DATOS!E29</f>
        <v>0</v>
      </c>
      <c r="G25" s="41"/>
      <c r="H25" s="34"/>
    </row>
    <row r="26" spans="2:8" ht="14.25" thickBot="1" thickTop="1">
      <c r="B26" s="23"/>
      <c r="C26" s="93" t="s">
        <v>79</v>
      </c>
      <c r="D26" s="93"/>
      <c r="F26" s="47">
        <f>DATOS!F53</f>
        <v>0</v>
      </c>
      <c r="G26" s="41"/>
      <c r="H26" s="35">
        <f>IF(OR(F25&gt;0,F26&gt;0),F25/F26,0)</f>
        <v>0</v>
      </c>
    </row>
    <row r="27" ht="12.75">
      <c r="B27" s="23"/>
    </row>
    <row r="28" ht="12.75">
      <c r="B28" s="23"/>
    </row>
    <row r="29" ht="12.75">
      <c r="B29" s="23"/>
    </row>
    <row r="30" ht="12.75">
      <c r="B30" s="23"/>
    </row>
    <row r="31" ht="12.75">
      <c r="B31" s="23"/>
    </row>
    <row r="32" ht="12.75">
      <c r="B32" s="23"/>
    </row>
    <row r="33" spans="2:8" ht="12.75">
      <c r="B33" s="51" t="s">
        <v>95</v>
      </c>
      <c r="C33" s="52"/>
      <c r="D33" s="52"/>
      <c r="E33" s="52"/>
      <c r="F33" s="52"/>
      <c r="G33" s="52"/>
      <c r="H33" s="52"/>
    </row>
    <row r="34" spans="2:8" ht="12.75">
      <c r="B34" s="50"/>
      <c r="C34" s="2"/>
      <c r="D34" s="2"/>
      <c r="F34" s="2"/>
      <c r="G34" s="2"/>
      <c r="H34" s="2"/>
    </row>
    <row r="35" spans="2:9" ht="12.75">
      <c r="B35" s="53" t="s">
        <v>59</v>
      </c>
      <c r="C35" s="54" t="s">
        <v>172</v>
      </c>
      <c r="D35" s="54"/>
      <c r="E35" s="54"/>
      <c r="F35" s="54"/>
      <c r="G35" s="54"/>
      <c r="H35" s="88">
        <f>H8*100</f>
        <v>0</v>
      </c>
      <c r="I35" s="85"/>
    </row>
    <row r="36" spans="2:8" ht="12.75">
      <c r="B36" s="24"/>
      <c r="C36" s="54" t="s">
        <v>140</v>
      </c>
      <c r="D36" s="54"/>
      <c r="E36" s="54"/>
      <c r="F36" s="54"/>
      <c r="G36" s="54"/>
      <c r="H36" s="54"/>
    </row>
    <row r="37" spans="2:8" ht="12.75">
      <c r="B37" s="24"/>
      <c r="C37" s="2" t="s">
        <v>142</v>
      </c>
      <c r="D37" s="2"/>
      <c r="F37" s="2"/>
      <c r="G37" s="2"/>
      <c r="H37" s="2"/>
    </row>
    <row r="38" spans="2:8" ht="12.75">
      <c r="B38" s="23"/>
      <c r="C38" s="2" t="s">
        <v>143</v>
      </c>
      <c r="D38" s="2"/>
      <c r="F38" s="2"/>
      <c r="G38" s="2"/>
      <c r="H38" s="2"/>
    </row>
    <row r="39" spans="2:8" ht="12.75">
      <c r="B39" s="23"/>
      <c r="C39" s="2" t="s">
        <v>141</v>
      </c>
      <c r="D39" s="2"/>
      <c r="F39" s="2"/>
      <c r="G39" s="2"/>
      <c r="H39" s="2"/>
    </row>
    <row r="40" spans="2:8" ht="12.75">
      <c r="B40" s="23"/>
      <c r="C40" s="2" t="s">
        <v>96</v>
      </c>
      <c r="D40" s="2"/>
      <c r="F40" s="2"/>
      <c r="G40" s="2"/>
      <c r="H40" s="2"/>
    </row>
    <row r="41" spans="2:8" ht="12.75">
      <c r="B41" s="23"/>
      <c r="C41" s="2"/>
      <c r="D41" s="2"/>
      <c r="F41" s="2"/>
      <c r="G41" s="2"/>
      <c r="H41" s="2"/>
    </row>
    <row r="42" spans="2:8" ht="12.75">
      <c r="B42" s="53" t="s">
        <v>63</v>
      </c>
      <c r="C42" s="2" t="s">
        <v>170</v>
      </c>
      <c r="D42" s="88">
        <f>H14*100</f>
        <v>0</v>
      </c>
      <c r="E42" s="2" t="s">
        <v>171</v>
      </c>
      <c r="G42" s="2"/>
      <c r="H42" s="2"/>
    </row>
    <row r="43" spans="2:8" ht="12.75">
      <c r="B43" s="2"/>
      <c r="C43" s="2" t="s">
        <v>97</v>
      </c>
      <c r="D43" s="2"/>
      <c r="F43" s="2"/>
      <c r="G43" s="2"/>
      <c r="H43" s="2"/>
    </row>
    <row r="44" spans="2:8" ht="12.75">
      <c r="B44" s="23"/>
      <c r="C44" s="2"/>
      <c r="D44" s="2"/>
      <c r="F44" s="2"/>
      <c r="G44" s="2"/>
      <c r="H44" s="2"/>
    </row>
    <row r="45" spans="2:9" ht="12.75">
      <c r="B45" s="53" t="s">
        <v>66</v>
      </c>
      <c r="C45" s="2" t="s">
        <v>125</v>
      </c>
      <c r="E45" s="88">
        <f>H20*100</f>
        <v>0</v>
      </c>
      <c r="F45" s="2" t="s">
        <v>144</v>
      </c>
      <c r="G45" s="2"/>
      <c r="I45" s="2"/>
    </row>
    <row r="46" spans="2:8" ht="12.75">
      <c r="B46" s="2"/>
      <c r="C46" s="2" t="s">
        <v>145</v>
      </c>
      <c r="D46" s="2"/>
      <c r="E46" s="88">
        <f>E45</f>
        <v>0</v>
      </c>
      <c r="F46" s="2" t="s">
        <v>146</v>
      </c>
      <c r="G46" s="2"/>
      <c r="H46" s="2"/>
    </row>
    <row r="47" spans="2:8" ht="12.75">
      <c r="B47" s="2"/>
      <c r="C47" s="2" t="s">
        <v>98</v>
      </c>
      <c r="D47" s="2"/>
      <c r="F47" s="2"/>
      <c r="G47" s="2"/>
      <c r="H47" s="2"/>
    </row>
    <row r="48" spans="2:8" ht="12.75">
      <c r="B48" s="23"/>
      <c r="C48" s="2"/>
      <c r="D48" s="2"/>
      <c r="F48" s="2"/>
      <c r="G48" s="2"/>
      <c r="H48" s="2"/>
    </row>
    <row r="49" spans="2:8" ht="12.75">
      <c r="B49" s="53" t="s">
        <v>92</v>
      </c>
      <c r="C49" s="2" t="s">
        <v>147</v>
      </c>
      <c r="D49" s="2"/>
      <c r="F49" s="2"/>
      <c r="G49" s="2"/>
      <c r="H49" s="2"/>
    </row>
    <row r="50" spans="2:8" ht="12.75">
      <c r="B50" s="23"/>
      <c r="C50" s="2" t="s">
        <v>126</v>
      </c>
      <c r="D50" s="88">
        <f>H26</f>
        <v>0</v>
      </c>
      <c r="E50" s="2" t="s">
        <v>148</v>
      </c>
      <c r="H50" s="2"/>
    </row>
    <row r="51" spans="2:8" ht="12.75">
      <c r="B51" s="23"/>
      <c r="C51" s="2"/>
      <c r="D51" s="2"/>
      <c r="F51" s="2"/>
      <c r="G51" s="2"/>
      <c r="H51" s="2"/>
    </row>
    <row r="52" spans="2:8" ht="12.75">
      <c r="B52" s="23"/>
      <c r="C52" s="2"/>
      <c r="D52" s="2"/>
      <c r="F52" s="2"/>
      <c r="G52" s="2"/>
      <c r="H52" s="2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  <row r="848" ht="12.75">
      <c r="B848" s="23"/>
    </row>
    <row r="849" ht="12.75">
      <c r="B849" s="23"/>
    </row>
    <row r="850" ht="12.75">
      <c r="B850" s="23"/>
    </row>
    <row r="851" ht="12.75">
      <c r="B851" s="23"/>
    </row>
    <row r="852" ht="12.75">
      <c r="B852" s="23"/>
    </row>
    <row r="853" ht="12.75">
      <c r="B853" s="23"/>
    </row>
    <row r="854" ht="12.75">
      <c r="B854" s="23"/>
    </row>
    <row r="855" ht="12.75">
      <c r="B855" s="23"/>
    </row>
    <row r="856" ht="12.75">
      <c r="B856" s="23"/>
    </row>
    <row r="857" ht="12.75">
      <c r="B857" s="23"/>
    </row>
    <row r="858" ht="12.75">
      <c r="B858" s="23"/>
    </row>
    <row r="859" ht="12.75">
      <c r="B859" s="23"/>
    </row>
    <row r="860" ht="12.75">
      <c r="B860" s="23"/>
    </row>
    <row r="861" ht="12.75">
      <c r="B861" s="23"/>
    </row>
    <row r="862" ht="12.75">
      <c r="B862" s="23"/>
    </row>
    <row r="863" ht="12.75">
      <c r="B863" s="23"/>
    </row>
    <row r="864" ht="12.75">
      <c r="B864" s="23"/>
    </row>
    <row r="865" ht="12.75">
      <c r="B865" s="23"/>
    </row>
    <row r="866" ht="12.75">
      <c r="B866" s="23"/>
    </row>
    <row r="867" ht="12.75">
      <c r="B867" s="23"/>
    </row>
    <row r="868" ht="12.75">
      <c r="B868" s="23"/>
    </row>
    <row r="869" ht="12.75">
      <c r="B869" s="23"/>
    </row>
    <row r="870" ht="12.75">
      <c r="B870" s="23"/>
    </row>
    <row r="871" ht="12.75">
      <c r="B871" s="23"/>
    </row>
    <row r="872" ht="12.75">
      <c r="B872" s="23"/>
    </row>
    <row r="873" ht="12.75">
      <c r="B873" s="23"/>
    </row>
    <row r="874" ht="12.75">
      <c r="B874" s="23"/>
    </row>
    <row r="875" ht="12.75">
      <c r="B875" s="23"/>
    </row>
    <row r="876" ht="12.75">
      <c r="B876" s="23"/>
    </row>
    <row r="877" ht="12.75">
      <c r="B877" s="23"/>
    </row>
    <row r="878" ht="12.75">
      <c r="B878" s="23"/>
    </row>
    <row r="879" ht="12.75">
      <c r="B879" s="23"/>
    </row>
    <row r="880" ht="12.75">
      <c r="B880" s="23"/>
    </row>
    <row r="881" ht="12.75">
      <c r="B881" s="23"/>
    </row>
    <row r="882" ht="12.75">
      <c r="B882" s="23"/>
    </row>
    <row r="883" ht="12.75">
      <c r="B883" s="23"/>
    </row>
    <row r="884" ht="12.75">
      <c r="B884" s="23"/>
    </row>
    <row r="885" ht="12.75">
      <c r="B885" s="23"/>
    </row>
    <row r="886" ht="12.75">
      <c r="B886" s="23"/>
    </row>
    <row r="887" ht="12.75">
      <c r="B887" s="23"/>
    </row>
    <row r="888" ht="12.75">
      <c r="B888" s="23"/>
    </row>
    <row r="889" ht="12.75">
      <c r="B889" s="23"/>
    </row>
    <row r="890" ht="12.75">
      <c r="B890" s="23"/>
    </row>
    <row r="891" ht="12.75">
      <c r="B891" s="23"/>
    </row>
    <row r="892" ht="12.75">
      <c r="B892" s="23"/>
    </row>
    <row r="893" ht="12.75">
      <c r="B893" s="23"/>
    </row>
    <row r="894" ht="12.75">
      <c r="B894" s="23"/>
    </row>
    <row r="895" ht="12.75">
      <c r="B895" s="23"/>
    </row>
    <row r="896" ht="12.75">
      <c r="B896" s="23"/>
    </row>
    <row r="897" ht="12.75">
      <c r="B897" s="23"/>
    </row>
  </sheetData>
  <sheetProtection/>
  <mergeCells count="11">
    <mergeCell ref="C13:D13"/>
    <mergeCell ref="C14:D14"/>
    <mergeCell ref="C17:D17"/>
    <mergeCell ref="C7:D7"/>
    <mergeCell ref="C8:D8"/>
    <mergeCell ref="C26:D26"/>
    <mergeCell ref="C19:D19"/>
    <mergeCell ref="C20:D20"/>
    <mergeCell ref="C23:D23"/>
    <mergeCell ref="C25:D25"/>
    <mergeCell ref="C11:D11"/>
  </mergeCells>
  <printOptions/>
  <pageMargins left="0.7874015748031497" right="0.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902"/>
  <sheetViews>
    <sheetView zoomScalePageLayoutView="0" workbookViewId="0" topLeftCell="A13">
      <selection activeCell="F8" sqref="F8"/>
    </sheetView>
  </sheetViews>
  <sheetFormatPr defaultColWidth="11.421875" defaultRowHeight="12.75"/>
  <cols>
    <col min="1" max="1" width="3.00390625" style="2" customWidth="1"/>
    <col min="2" max="2" width="5.7109375" style="3" customWidth="1"/>
    <col min="3" max="3" width="22.28125" style="22" customWidth="1"/>
    <col min="4" max="4" width="6.7109375" style="22" customWidth="1"/>
    <col min="5" max="5" width="6.421875" style="2" customWidth="1"/>
    <col min="6" max="6" width="14.28125" style="33" customWidth="1"/>
    <col min="7" max="7" width="6.421875" style="49" customWidth="1"/>
    <col min="8" max="8" width="7.28125" style="33" customWidth="1"/>
    <col min="9" max="9" width="10.7109375" style="34" customWidth="1"/>
    <col min="10" max="16384" width="11.421875" style="2" customWidth="1"/>
  </cols>
  <sheetData>
    <row r="2" spans="2:9" ht="18" customHeight="1">
      <c r="B2" s="27" t="s">
        <v>99</v>
      </c>
      <c r="C2" s="28"/>
      <c r="D2" s="28"/>
      <c r="E2" s="28"/>
      <c r="F2" s="46"/>
      <c r="G2" s="46"/>
      <c r="H2" s="46"/>
      <c r="I2" s="48"/>
    </row>
    <row r="3" ht="12.75">
      <c r="B3" s="23"/>
    </row>
    <row r="4" ht="12.75">
      <c r="B4" s="23"/>
    </row>
    <row r="5" spans="2:4" ht="12.75">
      <c r="B5" s="24" t="s">
        <v>59</v>
      </c>
      <c r="C5" s="94" t="s">
        <v>100</v>
      </c>
      <c r="D5" s="94"/>
    </row>
    <row r="6" spans="2:8" ht="13.5" thickBot="1">
      <c r="B6" s="23"/>
      <c r="H6" s="41"/>
    </row>
    <row r="7" spans="2:7" ht="13.5" thickBot="1">
      <c r="B7" s="23"/>
      <c r="C7" s="93" t="s">
        <v>101</v>
      </c>
      <c r="D7" s="93"/>
      <c r="F7" s="47">
        <f>DATOS!E10</f>
        <v>0</v>
      </c>
      <c r="G7" s="58">
        <v>360</v>
      </c>
    </row>
    <row r="8" spans="2:9" ht="14.25" thickBot="1" thickTop="1">
      <c r="B8" s="23"/>
      <c r="C8" s="93" t="s">
        <v>102</v>
      </c>
      <c r="D8" s="93"/>
      <c r="F8" s="47">
        <f>DATOS!E101</f>
        <v>0</v>
      </c>
      <c r="I8" s="35">
        <f>IF(OR(F7&gt;0,F8&gt;0),(F7*G7)/F8,0)</f>
        <v>0</v>
      </c>
    </row>
    <row r="9" ht="12.75">
      <c r="B9" s="23"/>
    </row>
    <row r="10" spans="2:4" ht="12.75">
      <c r="B10" s="24" t="s">
        <v>63</v>
      </c>
      <c r="C10" s="94" t="s">
        <v>103</v>
      </c>
      <c r="D10" s="94"/>
    </row>
    <row r="11" ht="13.5" thickBot="1">
      <c r="B11" s="23"/>
    </row>
    <row r="12" spans="2:6" ht="13.5" thickBot="1">
      <c r="B12" s="23"/>
      <c r="C12" s="93" t="s">
        <v>102</v>
      </c>
      <c r="D12" s="93"/>
      <c r="F12" s="47">
        <f>DATOS!E101</f>
        <v>0</v>
      </c>
    </row>
    <row r="13" spans="2:9" ht="14.25" thickBot="1" thickTop="1">
      <c r="B13" s="23"/>
      <c r="C13" s="93" t="s">
        <v>104</v>
      </c>
      <c r="D13" s="93"/>
      <c r="F13" s="47">
        <f>DATOS!E11</f>
        <v>0</v>
      </c>
      <c r="I13" s="35">
        <f>IF(OR(F12&gt;0,F13&gt;0),F12/F13,0)</f>
        <v>0</v>
      </c>
    </row>
    <row r="14" ht="12.75">
      <c r="B14" s="23"/>
    </row>
    <row r="15" spans="2:4" ht="12.75">
      <c r="B15" s="24" t="s">
        <v>66</v>
      </c>
      <c r="C15" s="94" t="s">
        <v>105</v>
      </c>
      <c r="D15" s="94"/>
    </row>
    <row r="16" ht="13.5" thickBot="1">
      <c r="B16" s="23"/>
    </row>
    <row r="17" spans="2:7" ht="13.5" thickBot="1">
      <c r="B17" s="23"/>
      <c r="C17" s="93" t="s">
        <v>106</v>
      </c>
      <c r="D17" s="93"/>
      <c r="F17" s="47">
        <f>DATOS!E11</f>
        <v>0</v>
      </c>
      <c r="G17" s="58">
        <v>360</v>
      </c>
    </row>
    <row r="18" spans="2:9" ht="14.25" thickBot="1" thickTop="1">
      <c r="B18" s="23"/>
      <c r="C18" s="93" t="s">
        <v>102</v>
      </c>
      <c r="D18" s="93"/>
      <c r="F18" s="47">
        <f>DATOS!E101</f>
        <v>0</v>
      </c>
      <c r="I18" s="35">
        <f>IF(OR(F17&gt;0,F18&gt;0),(F17*G17)/F18,0)</f>
        <v>0</v>
      </c>
    </row>
    <row r="19" ht="12.75">
      <c r="B19" s="23"/>
    </row>
    <row r="20" ht="12.75">
      <c r="B20" s="23"/>
    </row>
    <row r="21" spans="2:4" ht="12.75">
      <c r="B21" s="24" t="s">
        <v>92</v>
      </c>
      <c r="C21" s="94" t="s">
        <v>107</v>
      </c>
      <c r="D21" s="94"/>
    </row>
    <row r="22" ht="13.5" thickBot="1">
      <c r="B22" s="23"/>
    </row>
    <row r="23" spans="2:6" ht="13.5" thickBot="1">
      <c r="B23" s="23"/>
      <c r="C23" s="93" t="s">
        <v>108</v>
      </c>
      <c r="D23" s="93"/>
      <c r="F23" s="47">
        <f>DATOS!E29</f>
        <v>0</v>
      </c>
    </row>
    <row r="24" spans="2:9" ht="14.25" thickBot="1" thickTop="1">
      <c r="B24" s="23"/>
      <c r="C24" s="93" t="s">
        <v>109</v>
      </c>
      <c r="D24" s="93"/>
      <c r="F24" s="47">
        <f>DATOS!E26</f>
        <v>0</v>
      </c>
      <c r="I24" s="35">
        <f>IF(OR(F23&gt;0,F24&gt;0),(F23/F24)*-1,0)</f>
        <v>0</v>
      </c>
    </row>
    <row r="25" ht="12.75">
      <c r="B25" s="23"/>
    </row>
    <row r="26" ht="12.75">
      <c r="B26" s="23"/>
    </row>
    <row r="27" ht="12.75">
      <c r="B27" s="23"/>
    </row>
    <row r="28" spans="2:9" ht="12.75">
      <c r="B28" s="51" t="s">
        <v>110</v>
      </c>
      <c r="C28" s="52"/>
      <c r="D28" s="52"/>
      <c r="E28" s="52"/>
      <c r="F28" s="52"/>
      <c r="G28" s="52"/>
      <c r="H28" s="52"/>
      <c r="I28" s="52"/>
    </row>
    <row r="29" spans="2:8" ht="12.75">
      <c r="B29" s="50"/>
      <c r="C29" s="2"/>
      <c r="D29" s="2"/>
      <c r="F29" s="2"/>
      <c r="G29" s="2"/>
      <c r="H29" s="2"/>
    </row>
    <row r="30" spans="2:8" ht="12.75">
      <c r="B30" s="50"/>
      <c r="C30" s="2"/>
      <c r="D30" s="2"/>
      <c r="F30" s="2"/>
      <c r="G30" s="2"/>
      <c r="H30" s="2"/>
    </row>
    <row r="31" spans="2:8" ht="12.75">
      <c r="B31" s="23"/>
      <c r="C31" s="2"/>
      <c r="D31" s="2"/>
      <c r="F31" s="2"/>
      <c r="G31" s="2"/>
      <c r="H31" s="2"/>
    </row>
    <row r="32" spans="2:9" ht="12.75">
      <c r="B32" s="53" t="s">
        <v>59</v>
      </c>
      <c r="C32" s="54" t="s">
        <v>173</v>
      </c>
      <c r="D32" s="54"/>
      <c r="E32" s="54"/>
      <c r="F32" s="54"/>
      <c r="G32" s="54"/>
      <c r="H32" s="2"/>
      <c r="I32" s="34">
        <f>I8</f>
        <v>0</v>
      </c>
    </row>
    <row r="33" spans="2:8" ht="12.75">
      <c r="B33" s="24"/>
      <c r="C33" t="s">
        <v>149</v>
      </c>
      <c r="D33"/>
      <c r="E33" s="54"/>
      <c r="F33" s="54"/>
      <c r="G33" s="54"/>
      <c r="H33" s="2"/>
    </row>
    <row r="34" spans="2:8" ht="12.75">
      <c r="B34" s="24"/>
      <c r="C34" s="54" t="s">
        <v>154</v>
      </c>
      <c r="D34" s="54"/>
      <c r="F34" s="2"/>
      <c r="G34" s="2"/>
      <c r="H34" s="2"/>
    </row>
    <row r="35" spans="2:8" ht="12.75">
      <c r="B35" s="23"/>
      <c r="C35" s="2" t="s">
        <v>155</v>
      </c>
      <c r="D35" s="2"/>
      <c r="F35" s="2"/>
      <c r="G35" s="2"/>
      <c r="H35" s="2"/>
    </row>
    <row r="36" spans="2:8" ht="12.75">
      <c r="B36" s="23"/>
      <c r="C36" s="2"/>
      <c r="D36" s="2"/>
      <c r="F36" s="2"/>
      <c r="G36" s="2"/>
      <c r="H36" s="2"/>
    </row>
    <row r="37" spans="2:8" ht="12.75">
      <c r="B37" s="53" t="s">
        <v>63</v>
      </c>
      <c r="C37" t="s">
        <v>129</v>
      </c>
      <c r="D37"/>
      <c r="F37" s="2"/>
      <c r="G37" s="88">
        <f>I13</f>
        <v>0</v>
      </c>
      <c r="H37" s="2" t="s">
        <v>128</v>
      </c>
    </row>
    <row r="38" spans="2:8" ht="12.75">
      <c r="B38" s="23"/>
      <c r="C38" s="2" t="s">
        <v>174</v>
      </c>
      <c r="D38" s="2"/>
      <c r="F38" s="2"/>
      <c r="G38" s="88">
        <f>G37</f>
        <v>0</v>
      </c>
      <c r="H38" s="2" t="s">
        <v>175</v>
      </c>
    </row>
    <row r="39" spans="2:8" ht="12.75">
      <c r="B39" s="23"/>
      <c r="C39" s="2" t="s">
        <v>150</v>
      </c>
      <c r="D39" s="2"/>
      <c r="F39" s="2"/>
      <c r="G39" s="2"/>
      <c r="H39" s="2"/>
    </row>
    <row r="40" spans="2:8" ht="12.75">
      <c r="B40" s="23"/>
      <c r="C40" s="2" t="s">
        <v>151</v>
      </c>
      <c r="D40" s="2"/>
      <c r="F40" s="2"/>
      <c r="G40" s="2"/>
      <c r="H40" s="2"/>
    </row>
    <row r="41" spans="2:8" ht="12.75">
      <c r="B41" s="23"/>
      <c r="C41" s="2" t="s">
        <v>152</v>
      </c>
      <c r="D41" s="2"/>
      <c r="F41" s="2"/>
      <c r="G41" s="2"/>
      <c r="H41" s="2"/>
    </row>
    <row r="42" spans="2:8" ht="12.75">
      <c r="B42" s="53" t="s">
        <v>66</v>
      </c>
      <c r="C42" s="2" t="s">
        <v>131</v>
      </c>
      <c r="D42" s="2"/>
      <c r="E42" s="88">
        <f>I18</f>
        <v>0</v>
      </c>
      <c r="F42" s="2" t="s">
        <v>130</v>
      </c>
      <c r="G42" s="2"/>
      <c r="H42" s="2"/>
    </row>
    <row r="43" spans="2:8" ht="12.75">
      <c r="B43" s="2"/>
      <c r="C43" s="2" t="s">
        <v>153</v>
      </c>
      <c r="D43" s="2"/>
      <c r="F43" s="2"/>
      <c r="G43" s="2"/>
      <c r="H43" s="2"/>
    </row>
    <row r="44" spans="2:8" ht="12.75">
      <c r="B44" s="23"/>
      <c r="C44" s="2"/>
      <c r="D44" s="2"/>
      <c r="F44" s="2"/>
      <c r="G44" s="2"/>
      <c r="H44" s="2"/>
    </row>
    <row r="45" spans="2:8" ht="12.75">
      <c r="B45" s="53" t="s">
        <v>92</v>
      </c>
      <c r="C45" s="2" t="s">
        <v>156</v>
      </c>
      <c r="D45" s="2"/>
      <c r="F45" s="2"/>
      <c r="G45" s="2"/>
      <c r="H45" s="2"/>
    </row>
    <row r="46" spans="2:8" ht="12.75">
      <c r="B46" s="23"/>
      <c r="C46" s="2" t="s">
        <v>127</v>
      </c>
      <c r="D46" s="88">
        <f>I24</f>
        <v>0</v>
      </c>
      <c r="E46" s="2" t="s">
        <v>135</v>
      </c>
      <c r="G46" s="2"/>
      <c r="H46" s="2"/>
    </row>
    <row r="47" spans="2:8" ht="12.75">
      <c r="B47" s="23"/>
      <c r="C47" s="2"/>
      <c r="D47" s="2"/>
      <c r="F47" s="2"/>
      <c r="G47" s="2"/>
      <c r="H47" s="2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  <row r="848" ht="12.75">
      <c r="B848" s="23"/>
    </row>
    <row r="849" ht="12.75">
      <c r="B849" s="23"/>
    </row>
    <row r="850" ht="12.75">
      <c r="B850" s="23"/>
    </row>
    <row r="851" ht="12.75">
      <c r="B851" s="23"/>
    </row>
    <row r="852" ht="12.75">
      <c r="B852" s="23"/>
    </row>
    <row r="853" ht="12.75">
      <c r="B853" s="23"/>
    </row>
    <row r="854" ht="12.75">
      <c r="B854" s="23"/>
    </row>
    <row r="855" ht="12.75">
      <c r="B855" s="23"/>
    </row>
    <row r="856" ht="12.75">
      <c r="B856" s="23"/>
    </row>
    <row r="857" ht="12.75">
      <c r="B857" s="23"/>
    </row>
    <row r="858" ht="12.75">
      <c r="B858" s="23"/>
    </row>
    <row r="859" ht="12.75">
      <c r="B859" s="23"/>
    </row>
    <row r="860" ht="12.75">
      <c r="B860" s="23"/>
    </row>
    <row r="861" ht="12.75">
      <c r="B861" s="23"/>
    </row>
    <row r="862" ht="12.75">
      <c r="B862" s="23"/>
    </row>
    <row r="863" ht="12.75">
      <c r="B863" s="23"/>
    </row>
    <row r="864" ht="12.75">
      <c r="B864" s="23"/>
    </row>
    <row r="865" ht="12.75">
      <c r="B865" s="23"/>
    </row>
    <row r="866" ht="12.75">
      <c r="B866" s="23"/>
    </row>
    <row r="867" ht="12.75">
      <c r="B867" s="23"/>
    </row>
    <row r="868" ht="12.75">
      <c r="B868" s="23"/>
    </row>
    <row r="869" ht="12.75">
      <c r="B869" s="23"/>
    </row>
    <row r="870" ht="12.75">
      <c r="B870" s="23"/>
    </row>
    <row r="871" ht="12.75">
      <c r="B871" s="23"/>
    </row>
    <row r="872" ht="12.75">
      <c r="B872" s="23"/>
    </row>
    <row r="873" ht="12.75">
      <c r="B873" s="23"/>
    </row>
    <row r="874" ht="12.75">
      <c r="B874" s="23"/>
    </row>
    <row r="875" ht="12.75">
      <c r="B875" s="23"/>
    </row>
    <row r="876" ht="12.75">
      <c r="B876" s="23"/>
    </row>
    <row r="877" ht="12.75">
      <c r="B877" s="23"/>
    </row>
    <row r="878" ht="12.75">
      <c r="B878" s="23"/>
    </row>
    <row r="879" ht="12.75">
      <c r="B879" s="23"/>
    </row>
    <row r="880" ht="12.75">
      <c r="B880" s="23"/>
    </row>
    <row r="881" ht="12.75">
      <c r="B881" s="23"/>
    </row>
    <row r="882" ht="12.75">
      <c r="B882" s="23"/>
    </row>
    <row r="883" ht="12.75">
      <c r="B883" s="23"/>
    </row>
    <row r="884" ht="12.75">
      <c r="B884" s="23"/>
    </row>
    <row r="885" ht="12.75">
      <c r="B885" s="23"/>
    </row>
    <row r="886" ht="12.75">
      <c r="B886" s="23"/>
    </row>
    <row r="887" ht="12.75">
      <c r="B887" s="23"/>
    </row>
    <row r="888" ht="12.75">
      <c r="B888" s="23"/>
    </row>
    <row r="889" ht="12.75">
      <c r="B889" s="23"/>
    </row>
    <row r="890" ht="12.75">
      <c r="B890" s="23"/>
    </row>
    <row r="891" ht="12.75">
      <c r="B891" s="23"/>
    </row>
    <row r="892" ht="12.75">
      <c r="B892" s="23"/>
    </row>
    <row r="893" ht="12.75">
      <c r="B893" s="23"/>
    </row>
    <row r="894" ht="12.75">
      <c r="B894" s="23"/>
    </row>
    <row r="895" ht="12.75">
      <c r="B895" s="23"/>
    </row>
    <row r="896" ht="12.75">
      <c r="B896" s="23"/>
    </row>
    <row r="897" ht="12.75">
      <c r="B897" s="23"/>
    </row>
    <row r="898" ht="12.75">
      <c r="B898" s="23"/>
    </row>
    <row r="899" ht="12.75">
      <c r="B899" s="23"/>
    </row>
    <row r="900" ht="12.75">
      <c r="B900" s="23"/>
    </row>
    <row r="901" ht="12.75">
      <c r="B901" s="23"/>
    </row>
    <row r="902" ht="12.75">
      <c r="B902" s="23"/>
    </row>
  </sheetData>
  <sheetProtection/>
  <mergeCells count="12">
    <mergeCell ref="C5:D5"/>
    <mergeCell ref="C10:D10"/>
    <mergeCell ref="C15:D15"/>
    <mergeCell ref="C21:D21"/>
    <mergeCell ref="C17:D17"/>
    <mergeCell ref="C18:D18"/>
    <mergeCell ref="C23:D23"/>
    <mergeCell ref="C24:D24"/>
    <mergeCell ref="C7:D7"/>
    <mergeCell ref="C8:D8"/>
    <mergeCell ref="C12:D12"/>
    <mergeCell ref="C13:D13"/>
  </mergeCells>
  <printOptions/>
  <pageMargins left="0.79" right="0.13" top="0.74" bottom="1.65" header="0.511811024" footer="0.51181102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847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3.00390625" style="2" customWidth="1"/>
    <col min="2" max="2" width="5.7109375" style="3" customWidth="1"/>
    <col min="3" max="3" width="29.28125" style="22" customWidth="1"/>
    <col min="4" max="4" width="5.140625" style="2" customWidth="1"/>
    <col min="5" max="6" width="13.7109375" style="33" customWidth="1"/>
    <col min="7" max="7" width="2.7109375" style="33" customWidth="1"/>
    <col min="8" max="8" width="10.7109375" style="34" customWidth="1"/>
    <col min="9" max="16384" width="11.421875" style="2" customWidth="1"/>
  </cols>
  <sheetData>
    <row r="2" spans="2:8" ht="18" customHeight="1">
      <c r="B2" s="27" t="s">
        <v>111</v>
      </c>
      <c r="C2" s="28"/>
      <c r="D2" s="28"/>
      <c r="E2" s="46"/>
      <c r="F2" s="46"/>
      <c r="G2" s="46"/>
      <c r="H2" s="48"/>
    </row>
    <row r="3" ht="12.75">
      <c r="B3" s="23"/>
    </row>
    <row r="4" ht="12.75">
      <c r="B4" s="23"/>
    </row>
    <row r="5" spans="2:3" ht="12.75">
      <c r="B5" s="24" t="s">
        <v>59</v>
      </c>
      <c r="C5" s="26" t="s">
        <v>112</v>
      </c>
    </row>
    <row r="6" spans="2:7" ht="13.5" thickBot="1">
      <c r="B6" s="23"/>
      <c r="G6" s="41"/>
    </row>
    <row r="7" spans="2:5" ht="13.5" thickBot="1">
      <c r="B7" s="23"/>
      <c r="C7" s="25" t="s">
        <v>113</v>
      </c>
      <c r="E7" s="47">
        <f>DATOS!E113</f>
        <v>0</v>
      </c>
    </row>
    <row r="8" spans="2:8" ht="14.25" thickBot="1" thickTop="1">
      <c r="B8" s="23"/>
      <c r="C8" s="25" t="s">
        <v>50</v>
      </c>
      <c r="E8" s="47">
        <f>DATOS!E114</f>
        <v>0</v>
      </c>
      <c r="H8" s="35">
        <f>IF(OR(E7&gt;0,E8&gt;0),E7/E8,0)</f>
        <v>0</v>
      </c>
    </row>
    <row r="9" ht="13.5" thickTop="1">
      <c r="B9" s="23"/>
    </row>
    <row r="10" spans="2:3" ht="12.75">
      <c r="B10" s="24" t="s">
        <v>63</v>
      </c>
      <c r="C10" s="26" t="s">
        <v>114</v>
      </c>
    </row>
    <row r="11" ht="13.5" thickBot="1">
      <c r="B11" s="23"/>
    </row>
    <row r="12" spans="2:5" ht="13.5" thickBot="1">
      <c r="B12" s="23"/>
      <c r="C12" s="25" t="s">
        <v>51</v>
      </c>
      <c r="E12" s="47">
        <f>DATOS!E115</f>
        <v>0</v>
      </c>
    </row>
    <row r="13" spans="2:8" ht="14.25" thickBot="1" thickTop="1">
      <c r="B13" s="23"/>
      <c r="C13" s="25" t="s">
        <v>50</v>
      </c>
      <c r="E13" s="47">
        <f>DATOS!E114</f>
        <v>0</v>
      </c>
      <c r="H13" s="35">
        <f>IF(OR(E12&gt;0,E13&gt;0),E12/E13,0)</f>
        <v>0</v>
      </c>
    </row>
    <row r="14" ht="13.5" thickTop="1">
      <c r="B14" s="23"/>
    </row>
    <row r="15" spans="2:3" ht="12.75">
      <c r="B15" s="24" t="s">
        <v>66</v>
      </c>
      <c r="C15" s="26" t="s">
        <v>115</v>
      </c>
    </row>
    <row r="16" ht="13.5" thickBot="1">
      <c r="B16" s="23"/>
    </row>
    <row r="17" spans="2:5" ht="13.5" thickBot="1">
      <c r="B17" s="23"/>
      <c r="C17" s="25" t="s">
        <v>116</v>
      </c>
      <c r="E17" s="47">
        <f>DATOS!E116</f>
        <v>0</v>
      </c>
    </row>
    <row r="18" spans="2:8" ht="14.25" thickBot="1" thickTop="1">
      <c r="B18" s="23"/>
      <c r="C18" s="25" t="s">
        <v>53</v>
      </c>
      <c r="E18" s="47">
        <f>DATOS!E117</f>
        <v>0</v>
      </c>
      <c r="H18" s="35">
        <f>IF(OR(E17&gt;0,E18&gt;0),E17/E18,0)</f>
        <v>0</v>
      </c>
    </row>
    <row r="19" ht="13.5" thickTop="1">
      <c r="B19" s="23"/>
    </row>
    <row r="20" spans="2:3" ht="12.75">
      <c r="B20" s="24" t="s">
        <v>92</v>
      </c>
      <c r="C20" s="26" t="s">
        <v>117</v>
      </c>
    </row>
    <row r="21" ht="13.5" thickBot="1">
      <c r="B21" s="23"/>
    </row>
    <row r="22" spans="2:5" ht="13.5" thickBot="1">
      <c r="B22" s="23"/>
      <c r="C22" s="25" t="s">
        <v>54</v>
      </c>
      <c r="E22" s="47">
        <f>DATOS!E118</f>
        <v>0</v>
      </c>
    </row>
    <row r="23" spans="2:8" ht="14.25" thickBot="1" thickTop="1">
      <c r="B23" s="23"/>
      <c r="C23" s="25" t="s">
        <v>50</v>
      </c>
      <c r="E23" s="47">
        <f>DATOS!E114</f>
        <v>0</v>
      </c>
      <c r="H23" s="35">
        <f>IF(OR(E22&gt;0,E23&gt;0),E22/E23,0)</f>
        <v>0</v>
      </c>
    </row>
    <row r="24" ht="13.5" thickTop="1">
      <c r="B24" s="23"/>
    </row>
    <row r="25" spans="2:3" ht="12.75">
      <c r="B25" s="24" t="s">
        <v>118</v>
      </c>
      <c r="C25" s="26" t="s">
        <v>119</v>
      </c>
    </row>
    <row r="26" spans="2:7" ht="13.5" thickBot="1">
      <c r="B26" s="23"/>
      <c r="G26" s="41"/>
    </row>
    <row r="27" spans="2:5" ht="13.5" thickBot="1">
      <c r="B27" s="23"/>
      <c r="C27" s="25" t="s">
        <v>120</v>
      </c>
      <c r="E27" s="47">
        <f>DATOS!E119</f>
        <v>0</v>
      </c>
    </row>
    <row r="28" spans="2:8" ht="14.25" thickBot="1" thickTop="1">
      <c r="B28" s="23"/>
      <c r="C28" s="25" t="s">
        <v>50</v>
      </c>
      <c r="E28" s="47">
        <f>DATOS!E114</f>
        <v>0</v>
      </c>
      <c r="H28" s="35">
        <f>IF(OR(E27&gt;0,E28&gt;0),E27/E28,0)</f>
        <v>0</v>
      </c>
    </row>
    <row r="29" ht="13.5" thickTop="1">
      <c r="B29" s="23"/>
    </row>
    <row r="30" ht="12.75">
      <c r="B30" s="23"/>
    </row>
    <row r="31" ht="12.75">
      <c r="B31" s="23"/>
    </row>
    <row r="32" ht="12.75">
      <c r="B32" s="23"/>
    </row>
    <row r="33" ht="12.75">
      <c r="B33" s="23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  <row r="172" ht="12.75">
      <c r="B172" s="23"/>
    </row>
    <row r="173" ht="12.75">
      <c r="B173" s="23"/>
    </row>
    <row r="174" ht="12.75">
      <c r="B174" s="23"/>
    </row>
    <row r="175" ht="12.75">
      <c r="B175" s="23"/>
    </row>
    <row r="176" ht="12.75">
      <c r="B176" s="23"/>
    </row>
    <row r="177" ht="12.75">
      <c r="B177" s="23"/>
    </row>
    <row r="178" ht="12.75">
      <c r="B178" s="23"/>
    </row>
    <row r="179" ht="12.75">
      <c r="B179" s="23"/>
    </row>
    <row r="180" ht="12.75">
      <c r="B180" s="23"/>
    </row>
    <row r="181" ht="12.75">
      <c r="B181" s="23"/>
    </row>
    <row r="182" ht="12.75">
      <c r="B182" s="23"/>
    </row>
    <row r="183" ht="12.75">
      <c r="B183" s="23"/>
    </row>
    <row r="184" ht="12.75">
      <c r="B184" s="23"/>
    </row>
    <row r="185" ht="12.75">
      <c r="B185" s="23"/>
    </row>
    <row r="186" ht="12.75">
      <c r="B186" s="23"/>
    </row>
    <row r="187" ht="12.75">
      <c r="B187" s="23"/>
    </row>
    <row r="188" ht="12.75">
      <c r="B188" s="23"/>
    </row>
    <row r="189" ht="12.75">
      <c r="B189" s="23"/>
    </row>
    <row r="190" ht="12.75">
      <c r="B190" s="23"/>
    </row>
    <row r="191" ht="12.75">
      <c r="B191" s="23"/>
    </row>
    <row r="192" ht="12.75">
      <c r="B192" s="23"/>
    </row>
    <row r="193" ht="12.75">
      <c r="B193" s="23"/>
    </row>
    <row r="194" ht="12.75">
      <c r="B194" s="23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ht="12.75">
      <c r="B200" s="23"/>
    </row>
    <row r="201" ht="12.75">
      <c r="B201" s="23"/>
    </row>
    <row r="202" ht="12.75">
      <c r="B202" s="23"/>
    </row>
    <row r="203" ht="12.75">
      <c r="B203" s="23"/>
    </row>
    <row r="204" ht="12.75">
      <c r="B204" s="23"/>
    </row>
    <row r="205" ht="12.75">
      <c r="B205" s="23"/>
    </row>
    <row r="206" ht="12.75">
      <c r="B206" s="23"/>
    </row>
    <row r="207" ht="12.75">
      <c r="B207" s="23"/>
    </row>
    <row r="208" ht="12.75">
      <c r="B208" s="23"/>
    </row>
    <row r="209" ht="12.75">
      <c r="B209" s="23"/>
    </row>
    <row r="210" ht="12.75">
      <c r="B210" s="23"/>
    </row>
    <row r="211" ht="12.75">
      <c r="B211" s="23"/>
    </row>
    <row r="212" ht="12.75">
      <c r="B212" s="23"/>
    </row>
    <row r="213" ht="12.75">
      <c r="B213" s="23"/>
    </row>
    <row r="214" ht="12.75">
      <c r="B214" s="23"/>
    </row>
    <row r="215" ht="12.75">
      <c r="B215" s="23"/>
    </row>
    <row r="216" ht="12.75">
      <c r="B216" s="23"/>
    </row>
    <row r="217" ht="12.75">
      <c r="B217" s="23"/>
    </row>
    <row r="218" ht="12.75">
      <c r="B218" s="23"/>
    </row>
    <row r="219" ht="12.75">
      <c r="B219" s="23"/>
    </row>
    <row r="220" ht="12.75">
      <c r="B220" s="23"/>
    </row>
    <row r="221" ht="12.75">
      <c r="B221" s="23"/>
    </row>
    <row r="222" ht="12.75">
      <c r="B222" s="23"/>
    </row>
    <row r="223" ht="12.75">
      <c r="B223" s="23"/>
    </row>
    <row r="224" ht="12.75">
      <c r="B224" s="23"/>
    </row>
    <row r="225" ht="12.75">
      <c r="B225" s="23"/>
    </row>
    <row r="226" ht="12.75">
      <c r="B226" s="23"/>
    </row>
    <row r="227" ht="12.75">
      <c r="B227" s="23"/>
    </row>
    <row r="228" ht="12.75">
      <c r="B228" s="23"/>
    </row>
    <row r="229" ht="12.75">
      <c r="B229" s="23"/>
    </row>
    <row r="230" ht="12.75">
      <c r="B230" s="23"/>
    </row>
    <row r="231" ht="12.75">
      <c r="B231" s="23"/>
    </row>
    <row r="232" ht="12.75">
      <c r="B232" s="23"/>
    </row>
    <row r="233" ht="12.75">
      <c r="B233" s="23"/>
    </row>
    <row r="234" ht="12.75">
      <c r="B234" s="23"/>
    </row>
    <row r="235" ht="12.75">
      <c r="B235" s="23"/>
    </row>
    <row r="236" ht="12.75">
      <c r="B236" s="23"/>
    </row>
    <row r="237" ht="12.75">
      <c r="B237" s="23"/>
    </row>
    <row r="238" ht="12.75">
      <c r="B238" s="23"/>
    </row>
    <row r="239" ht="12.75">
      <c r="B239" s="23"/>
    </row>
    <row r="240" ht="12.75">
      <c r="B240" s="23"/>
    </row>
    <row r="241" ht="12.75">
      <c r="B241" s="23"/>
    </row>
    <row r="242" ht="12.75">
      <c r="B242" s="23"/>
    </row>
    <row r="243" ht="12.75">
      <c r="B243" s="23"/>
    </row>
    <row r="244" ht="12.75">
      <c r="B244" s="23"/>
    </row>
    <row r="245" ht="12.75">
      <c r="B245" s="23"/>
    </row>
    <row r="246" ht="12.75">
      <c r="B246" s="23"/>
    </row>
    <row r="247" ht="12.75">
      <c r="B247" s="23"/>
    </row>
    <row r="248" ht="12.75">
      <c r="B248" s="23"/>
    </row>
    <row r="249" ht="12.75">
      <c r="B249" s="23"/>
    </row>
    <row r="250" ht="12.75">
      <c r="B250" s="23"/>
    </row>
    <row r="251" ht="12.75">
      <c r="B251" s="23"/>
    </row>
    <row r="252" ht="12.75">
      <c r="B252" s="23"/>
    </row>
    <row r="253" ht="12.75">
      <c r="B253" s="23"/>
    </row>
    <row r="254" ht="12.75">
      <c r="B254" s="23"/>
    </row>
    <row r="255" ht="12.75">
      <c r="B255" s="23"/>
    </row>
    <row r="256" ht="12.75">
      <c r="B256" s="23"/>
    </row>
    <row r="257" ht="12.75">
      <c r="B257" s="23"/>
    </row>
    <row r="258" ht="12.75">
      <c r="B258" s="23"/>
    </row>
    <row r="259" ht="12.75">
      <c r="B259" s="23"/>
    </row>
    <row r="260" ht="12.75">
      <c r="B260" s="23"/>
    </row>
    <row r="261" ht="12.75">
      <c r="B261" s="23"/>
    </row>
    <row r="262" ht="12.75">
      <c r="B262" s="23"/>
    </row>
    <row r="263" ht="12.75">
      <c r="B263" s="23"/>
    </row>
    <row r="264" ht="12.75">
      <c r="B264" s="23"/>
    </row>
    <row r="265" ht="12.75">
      <c r="B265" s="23"/>
    </row>
    <row r="266" ht="12.75">
      <c r="B266" s="23"/>
    </row>
    <row r="267" ht="12.75">
      <c r="B267" s="23"/>
    </row>
    <row r="268" ht="12.75">
      <c r="B268" s="23"/>
    </row>
    <row r="269" ht="12.75">
      <c r="B269" s="23"/>
    </row>
    <row r="270" ht="12.75">
      <c r="B270" s="23"/>
    </row>
    <row r="271" ht="12.75">
      <c r="B271" s="23"/>
    </row>
    <row r="272" ht="12.75">
      <c r="B272" s="23"/>
    </row>
    <row r="273" ht="12.75">
      <c r="B273" s="23"/>
    </row>
    <row r="274" ht="12.75">
      <c r="B274" s="23"/>
    </row>
    <row r="275" ht="12.75">
      <c r="B275" s="23"/>
    </row>
    <row r="276" ht="12.75">
      <c r="B276" s="23"/>
    </row>
    <row r="277" ht="12.75">
      <c r="B277" s="23"/>
    </row>
    <row r="278" ht="12.75">
      <c r="B278" s="23"/>
    </row>
    <row r="279" ht="12.75">
      <c r="B279" s="23"/>
    </row>
    <row r="280" ht="12.75">
      <c r="B280" s="23"/>
    </row>
    <row r="281" ht="12.75">
      <c r="B281" s="23"/>
    </row>
    <row r="282" ht="12.75">
      <c r="B282" s="23"/>
    </row>
    <row r="283" ht="12.75">
      <c r="B283" s="23"/>
    </row>
    <row r="284" ht="12.75">
      <c r="B284" s="23"/>
    </row>
    <row r="285" ht="12.75">
      <c r="B285" s="23"/>
    </row>
    <row r="286" ht="12.75">
      <c r="B286" s="23"/>
    </row>
    <row r="287" ht="12.75">
      <c r="B287" s="23"/>
    </row>
    <row r="288" ht="12.75">
      <c r="B288" s="23"/>
    </row>
    <row r="289" ht="12.75">
      <c r="B289" s="23"/>
    </row>
    <row r="290" ht="12.75">
      <c r="B290" s="23"/>
    </row>
    <row r="291" ht="12.75">
      <c r="B291" s="23"/>
    </row>
    <row r="292" ht="12.75">
      <c r="B292" s="23"/>
    </row>
    <row r="293" ht="12.75">
      <c r="B293" s="23"/>
    </row>
    <row r="294" ht="12.75">
      <c r="B294" s="23"/>
    </row>
    <row r="295" ht="12.75">
      <c r="B295" s="23"/>
    </row>
    <row r="296" ht="12.75">
      <c r="B296" s="23"/>
    </row>
    <row r="297" ht="12.75">
      <c r="B297" s="23"/>
    </row>
    <row r="298" ht="12.75">
      <c r="B298" s="23"/>
    </row>
    <row r="299" ht="12.75">
      <c r="B299" s="23"/>
    </row>
    <row r="300" ht="12.75">
      <c r="B300" s="23"/>
    </row>
    <row r="301" ht="12.75">
      <c r="B301" s="23"/>
    </row>
    <row r="302" ht="12.75">
      <c r="B302" s="23"/>
    </row>
    <row r="303" ht="12.75">
      <c r="B303" s="23"/>
    </row>
    <row r="304" ht="12.75">
      <c r="B304" s="23"/>
    </row>
    <row r="305" ht="12.75">
      <c r="B305" s="23"/>
    </row>
    <row r="306" ht="12.75">
      <c r="B306" s="23"/>
    </row>
    <row r="307" ht="12.75">
      <c r="B307" s="23"/>
    </row>
    <row r="308" ht="12.75">
      <c r="B308" s="23"/>
    </row>
    <row r="309" ht="12.75">
      <c r="B309" s="23"/>
    </row>
    <row r="310" ht="12.75">
      <c r="B310" s="23"/>
    </row>
    <row r="311" ht="12.75">
      <c r="B311" s="23"/>
    </row>
    <row r="312" ht="12.75">
      <c r="B312" s="23"/>
    </row>
    <row r="313" ht="12.75">
      <c r="B313" s="23"/>
    </row>
    <row r="314" ht="12.75">
      <c r="B314" s="23"/>
    </row>
    <row r="315" ht="12.75">
      <c r="B315" s="23"/>
    </row>
    <row r="316" ht="12.75">
      <c r="B316" s="23"/>
    </row>
    <row r="317" ht="12.75">
      <c r="B317" s="23"/>
    </row>
    <row r="318" ht="12.75">
      <c r="B318" s="23"/>
    </row>
    <row r="319" ht="12.75">
      <c r="B319" s="23"/>
    </row>
    <row r="320" ht="12.75">
      <c r="B320" s="23"/>
    </row>
    <row r="321" ht="12.75">
      <c r="B321" s="23"/>
    </row>
    <row r="322" ht="12.75">
      <c r="B322" s="23"/>
    </row>
    <row r="323" ht="12.75">
      <c r="B323" s="23"/>
    </row>
    <row r="324" ht="12.75">
      <c r="B324" s="23"/>
    </row>
    <row r="325" ht="12.75">
      <c r="B325" s="23"/>
    </row>
    <row r="326" ht="12.75">
      <c r="B326" s="23"/>
    </row>
    <row r="327" ht="12.75">
      <c r="B327" s="23"/>
    </row>
    <row r="328" ht="12.75">
      <c r="B328" s="23"/>
    </row>
    <row r="329" ht="12.75">
      <c r="B329" s="23"/>
    </row>
    <row r="330" ht="12.75">
      <c r="B330" s="23"/>
    </row>
    <row r="331" ht="12.75">
      <c r="B331" s="23"/>
    </row>
    <row r="332" ht="12.75">
      <c r="B332" s="23"/>
    </row>
    <row r="333" ht="12.75">
      <c r="B333" s="23"/>
    </row>
    <row r="334" ht="12.75">
      <c r="B334" s="23"/>
    </row>
    <row r="335" ht="12.75">
      <c r="B335" s="23"/>
    </row>
    <row r="336" ht="12.75">
      <c r="B336" s="23"/>
    </row>
    <row r="337" ht="12.75">
      <c r="B337" s="23"/>
    </row>
    <row r="338" ht="12.75">
      <c r="B338" s="23"/>
    </row>
    <row r="339" ht="12.75">
      <c r="B339" s="23"/>
    </row>
    <row r="340" ht="12.75">
      <c r="B340" s="23"/>
    </row>
    <row r="341" ht="12.75">
      <c r="B341" s="23"/>
    </row>
    <row r="342" ht="12.75">
      <c r="B342" s="23"/>
    </row>
    <row r="343" ht="12.75">
      <c r="B343" s="23"/>
    </row>
    <row r="344" ht="12.75">
      <c r="B344" s="23"/>
    </row>
    <row r="345" ht="12.75">
      <c r="B345" s="23"/>
    </row>
    <row r="346" ht="12.75">
      <c r="B346" s="23"/>
    </row>
    <row r="347" ht="12.75">
      <c r="B347" s="23"/>
    </row>
    <row r="348" ht="12.75">
      <c r="B348" s="23"/>
    </row>
    <row r="349" ht="12.75">
      <c r="B349" s="23"/>
    </row>
    <row r="350" ht="12.75">
      <c r="B350" s="23"/>
    </row>
    <row r="351" ht="12.75">
      <c r="B351" s="23"/>
    </row>
    <row r="352" ht="12.75">
      <c r="B352" s="23"/>
    </row>
    <row r="353" ht="12.75">
      <c r="B353" s="23"/>
    </row>
    <row r="354" ht="12.75">
      <c r="B354" s="23"/>
    </row>
    <row r="355" ht="12.75">
      <c r="B355" s="23"/>
    </row>
    <row r="356" ht="12.75">
      <c r="B356" s="23"/>
    </row>
    <row r="357" ht="12.75">
      <c r="B357" s="23"/>
    </row>
    <row r="358" ht="12.75">
      <c r="B358" s="23"/>
    </row>
    <row r="359" ht="12.75">
      <c r="B359" s="23"/>
    </row>
    <row r="360" ht="12.75">
      <c r="B360" s="23"/>
    </row>
    <row r="361" ht="12.75">
      <c r="B361" s="23"/>
    </row>
    <row r="362" ht="12.75">
      <c r="B362" s="23"/>
    </row>
    <row r="363" ht="12.75">
      <c r="B363" s="23"/>
    </row>
    <row r="364" ht="12.75">
      <c r="B364" s="23"/>
    </row>
    <row r="365" ht="12.75">
      <c r="B365" s="23"/>
    </row>
    <row r="366" ht="12.75">
      <c r="B366" s="23"/>
    </row>
    <row r="367" ht="12.75">
      <c r="B367" s="23"/>
    </row>
    <row r="368" ht="12.75">
      <c r="B368" s="23"/>
    </row>
    <row r="369" ht="12.75">
      <c r="B369" s="23"/>
    </row>
    <row r="370" ht="12.75">
      <c r="B370" s="23"/>
    </row>
    <row r="371" ht="12.75">
      <c r="B371" s="23"/>
    </row>
    <row r="372" ht="12.75">
      <c r="B372" s="23"/>
    </row>
    <row r="373" ht="12.75">
      <c r="B373" s="23"/>
    </row>
    <row r="374" ht="12.75">
      <c r="B374" s="23"/>
    </row>
    <row r="375" ht="12.75">
      <c r="B375" s="23"/>
    </row>
    <row r="376" ht="12.75">
      <c r="B376" s="23"/>
    </row>
    <row r="377" ht="12.75">
      <c r="B377" s="23"/>
    </row>
    <row r="378" ht="12.75">
      <c r="B378" s="23"/>
    </row>
    <row r="379" ht="12.75">
      <c r="B379" s="23"/>
    </row>
    <row r="380" ht="12.75">
      <c r="B380" s="23"/>
    </row>
    <row r="381" ht="12.75">
      <c r="B381" s="23"/>
    </row>
    <row r="382" ht="12.75">
      <c r="B382" s="23"/>
    </row>
    <row r="383" ht="12.75">
      <c r="B383" s="23"/>
    </row>
    <row r="384" ht="12.75">
      <c r="B384" s="23"/>
    </row>
    <row r="385" ht="12.75">
      <c r="B385" s="23"/>
    </row>
    <row r="386" ht="12.75">
      <c r="B386" s="23"/>
    </row>
    <row r="387" ht="12.75">
      <c r="B387" s="23"/>
    </row>
    <row r="388" ht="12.75">
      <c r="B388" s="23"/>
    </row>
    <row r="389" ht="12.75">
      <c r="B389" s="23"/>
    </row>
    <row r="390" ht="12.75">
      <c r="B390" s="23"/>
    </row>
    <row r="391" ht="12.75">
      <c r="B391" s="23"/>
    </row>
    <row r="392" ht="12.75">
      <c r="B392" s="23"/>
    </row>
    <row r="393" ht="12.75">
      <c r="B393" s="23"/>
    </row>
    <row r="394" ht="12.75">
      <c r="B394" s="23"/>
    </row>
    <row r="395" ht="12.75">
      <c r="B395" s="23"/>
    </row>
    <row r="396" ht="12.75">
      <c r="B396" s="23"/>
    </row>
    <row r="397" ht="12.75">
      <c r="B397" s="23"/>
    </row>
    <row r="398" ht="12.75">
      <c r="B398" s="23"/>
    </row>
    <row r="399" ht="12.75">
      <c r="B399" s="23"/>
    </row>
    <row r="400" ht="12.75">
      <c r="B400" s="23"/>
    </row>
    <row r="401" ht="12.75">
      <c r="B401" s="23"/>
    </row>
    <row r="402" ht="12.75">
      <c r="B402" s="23"/>
    </row>
    <row r="403" ht="12.75">
      <c r="B403" s="23"/>
    </row>
    <row r="404" ht="12.75">
      <c r="B404" s="23"/>
    </row>
    <row r="405" ht="12.75">
      <c r="B405" s="23"/>
    </row>
    <row r="406" ht="12.75">
      <c r="B406" s="23"/>
    </row>
    <row r="407" ht="12.75">
      <c r="B407" s="23"/>
    </row>
    <row r="408" ht="12.75">
      <c r="B408" s="23"/>
    </row>
    <row r="409" ht="12.75">
      <c r="B409" s="23"/>
    </row>
    <row r="410" ht="12.75">
      <c r="B410" s="23"/>
    </row>
    <row r="411" ht="12.75">
      <c r="B411" s="23"/>
    </row>
    <row r="412" ht="12.75">
      <c r="B412" s="23"/>
    </row>
    <row r="413" ht="12.75">
      <c r="B413" s="23"/>
    </row>
    <row r="414" ht="12.75">
      <c r="B414" s="23"/>
    </row>
    <row r="415" ht="12.75">
      <c r="B415" s="23"/>
    </row>
    <row r="416" ht="12.75">
      <c r="B416" s="23"/>
    </row>
    <row r="417" ht="12.75">
      <c r="B417" s="23"/>
    </row>
    <row r="418" ht="12.75">
      <c r="B418" s="23"/>
    </row>
    <row r="419" ht="12.75">
      <c r="B419" s="23"/>
    </row>
    <row r="420" ht="12.75">
      <c r="B420" s="23"/>
    </row>
    <row r="421" ht="12.75">
      <c r="B421" s="23"/>
    </row>
    <row r="422" ht="12.75">
      <c r="B422" s="23"/>
    </row>
    <row r="423" ht="12.75">
      <c r="B423" s="23"/>
    </row>
    <row r="424" ht="12.75">
      <c r="B424" s="23"/>
    </row>
    <row r="425" ht="12.75">
      <c r="B425" s="23"/>
    </row>
    <row r="426" ht="12.75">
      <c r="B426" s="23"/>
    </row>
    <row r="427" ht="12.75">
      <c r="B427" s="23"/>
    </row>
    <row r="428" ht="12.75">
      <c r="B428" s="23"/>
    </row>
    <row r="429" ht="12.75">
      <c r="B429" s="23"/>
    </row>
    <row r="430" ht="12.75">
      <c r="B430" s="23"/>
    </row>
    <row r="431" ht="12.75">
      <c r="B431" s="23"/>
    </row>
    <row r="432" ht="12.75">
      <c r="B432" s="23"/>
    </row>
    <row r="433" ht="12.75">
      <c r="B433" s="23"/>
    </row>
    <row r="434" ht="12.75">
      <c r="B434" s="23"/>
    </row>
    <row r="435" ht="12.75">
      <c r="B435" s="23"/>
    </row>
    <row r="436" ht="12.75">
      <c r="B436" s="23"/>
    </row>
    <row r="437" ht="12.75">
      <c r="B437" s="23"/>
    </row>
    <row r="438" ht="12.75">
      <c r="B438" s="23"/>
    </row>
    <row r="439" ht="12.75">
      <c r="B439" s="23"/>
    </row>
    <row r="440" ht="12.75">
      <c r="B440" s="23"/>
    </row>
    <row r="441" ht="12.75">
      <c r="B441" s="23"/>
    </row>
    <row r="442" ht="12.75">
      <c r="B442" s="23"/>
    </row>
    <row r="443" ht="12.75">
      <c r="B443" s="23"/>
    </row>
    <row r="444" ht="12.75">
      <c r="B444" s="23"/>
    </row>
    <row r="445" ht="12.75">
      <c r="B445" s="23"/>
    </row>
    <row r="446" ht="12.75">
      <c r="B446" s="23"/>
    </row>
    <row r="447" ht="12.75">
      <c r="B447" s="23"/>
    </row>
    <row r="448" ht="12.75">
      <c r="B448" s="23"/>
    </row>
    <row r="449" ht="12.75">
      <c r="B449" s="23"/>
    </row>
    <row r="450" ht="12.75">
      <c r="B450" s="23"/>
    </row>
    <row r="451" ht="12.75">
      <c r="B451" s="23"/>
    </row>
    <row r="452" ht="12.75">
      <c r="B452" s="23"/>
    </row>
    <row r="453" ht="12.75">
      <c r="B453" s="23"/>
    </row>
    <row r="454" ht="12.75">
      <c r="B454" s="23"/>
    </row>
    <row r="455" ht="12.75">
      <c r="B455" s="23"/>
    </row>
    <row r="456" ht="12.75">
      <c r="B456" s="23"/>
    </row>
    <row r="457" ht="12.75">
      <c r="B457" s="23"/>
    </row>
    <row r="458" ht="12.75">
      <c r="B458" s="23"/>
    </row>
    <row r="459" ht="12.75">
      <c r="B459" s="23"/>
    </row>
    <row r="460" ht="12.75">
      <c r="B460" s="23"/>
    </row>
    <row r="461" ht="12.75">
      <c r="B461" s="23"/>
    </row>
    <row r="462" ht="12.75">
      <c r="B462" s="23"/>
    </row>
    <row r="463" ht="12.75">
      <c r="B463" s="23"/>
    </row>
    <row r="464" ht="12.75">
      <c r="B464" s="23"/>
    </row>
    <row r="465" ht="12.75">
      <c r="B465" s="23"/>
    </row>
    <row r="466" ht="12.75">
      <c r="B466" s="23"/>
    </row>
    <row r="467" ht="12.75">
      <c r="B467" s="23"/>
    </row>
    <row r="468" ht="12.75">
      <c r="B468" s="23"/>
    </row>
    <row r="469" ht="12.75">
      <c r="B469" s="23"/>
    </row>
    <row r="470" ht="12.75">
      <c r="B470" s="23"/>
    </row>
    <row r="471" ht="12.75">
      <c r="B471" s="23"/>
    </row>
    <row r="472" ht="12.75">
      <c r="B472" s="23"/>
    </row>
    <row r="473" ht="12.75">
      <c r="B473" s="23"/>
    </row>
    <row r="474" ht="12.75">
      <c r="B474" s="23"/>
    </row>
    <row r="475" ht="12.75">
      <c r="B475" s="23"/>
    </row>
    <row r="476" ht="12.75">
      <c r="B476" s="23"/>
    </row>
    <row r="477" ht="12.75">
      <c r="B477" s="23"/>
    </row>
    <row r="478" ht="12.75">
      <c r="B478" s="23"/>
    </row>
    <row r="479" ht="12.75">
      <c r="B479" s="23"/>
    </row>
    <row r="480" ht="12.75">
      <c r="B480" s="23"/>
    </row>
    <row r="481" ht="12.75">
      <c r="B481" s="23"/>
    </row>
    <row r="482" ht="12.75">
      <c r="B482" s="23"/>
    </row>
    <row r="483" ht="12.75">
      <c r="B483" s="23"/>
    </row>
    <row r="484" ht="12.75">
      <c r="B484" s="23"/>
    </row>
    <row r="485" ht="12.75">
      <c r="B485" s="23"/>
    </row>
    <row r="486" ht="12.75">
      <c r="B486" s="23"/>
    </row>
    <row r="487" ht="12.75">
      <c r="B487" s="23"/>
    </row>
    <row r="488" ht="12.75">
      <c r="B488" s="23"/>
    </row>
    <row r="489" ht="12.75">
      <c r="B489" s="23"/>
    </row>
    <row r="490" ht="12.75">
      <c r="B490" s="23"/>
    </row>
    <row r="491" ht="12.75">
      <c r="B491" s="23"/>
    </row>
    <row r="492" ht="12.75">
      <c r="B492" s="23"/>
    </row>
    <row r="493" ht="12.75">
      <c r="B493" s="23"/>
    </row>
    <row r="494" ht="12.75">
      <c r="B494" s="23"/>
    </row>
    <row r="495" ht="12.75">
      <c r="B495" s="23"/>
    </row>
    <row r="496" ht="12.75">
      <c r="B496" s="23"/>
    </row>
    <row r="497" ht="12.75">
      <c r="B497" s="23"/>
    </row>
    <row r="498" ht="12.75">
      <c r="B498" s="23"/>
    </row>
    <row r="499" ht="12.75">
      <c r="B499" s="23"/>
    </row>
    <row r="500" ht="12.75">
      <c r="B500" s="23"/>
    </row>
    <row r="501" ht="12.75">
      <c r="B501" s="23"/>
    </row>
    <row r="502" ht="12.75">
      <c r="B502" s="23"/>
    </row>
    <row r="503" ht="12.75">
      <c r="B503" s="23"/>
    </row>
    <row r="504" ht="12.75">
      <c r="B504" s="23"/>
    </row>
    <row r="505" ht="12.75">
      <c r="B505" s="23"/>
    </row>
    <row r="506" ht="12.75">
      <c r="B506" s="23"/>
    </row>
    <row r="507" ht="12.75">
      <c r="B507" s="23"/>
    </row>
    <row r="508" ht="12.75">
      <c r="B508" s="23"/>
    </row>
    <row r="509" ht="12.75">
      <c r="B509" s="23"/>
    </row>
    <row r="510" ht="12.75">
      <c r="B510" s="23"/>
    </row>
    <row r="511" ht="12.75">
      <c r="B511" s="23"/>
    </row>
    <row r="512" ht="12.75">
      <c r="B512" s="23"/>
    </row>
    <row r="513" ht="12.75">
      <c r="B513" s="23"/>
    </row>
    <row r="514" ht="12.75">
      <c r="B514" s="23"/>
    </row>
    <row r="515" ht="12.75">
      <c r="B515" s="23"/>
    </row>
    <row r="516" ht="12.75">
      <c r="B516" s="23"/>
    </row>
    <row r="517" ht="12.75">
      <c r="B517" s="23"/>
    </row>
    <row r="518" ht="12.75">
      <c r="B518" s="23"/>
    </row>
    <row r="519" ht="12.75">
      <c r="B519" s="23"/>
    </row>
    <row r="520" ht="12.75">
      <c r="B520" s="23"/>
    </row>
    <row r="521" ht="12.75">
      <c r="B521" s="23"/>
    </row>
    <row r="522" ht="12.75">
      <c r="B522" s="23"/>
    </row>
    <row r="523" ht="12.75">
      <c r="B523" s="23"/>
    </row>
    <row r="524" ht="12.75">
      <c r="B524" s="23"/>
    </row>
    <row r="525" ht="12.75">
      <c r="B525" s="23"/>
    </row>
    <row r="526" ht="12.75">
      <c r="B526" s="23"/>
    </row>
    <row r="527" ht="12.75">
      <c r="B527" s="23"/>
    </row>
    <row r="528" ht="12.75">
      <c r="B528" s="23"/>
    </row>
    <row r="529" ht="12.75">
      <c r="B529" s="23"/>
    </row>
    <row r="530" ht="12.75">
      <c r="B530" s="23"/>
    </row>
    <row r="531" ht="12.75">
      <c r="B531" s="23"/>
    </row>
    <row r="532" ht="12.75">
      <c r="B532" s="23"/>
    </row>
    <row r="533" ht="12.75">
      <c r="B533" s="23"/>
    </row>
    <row r="534" ht="12.75">
      <c r="B534" s="23"/>
    </row>
    <row r="535" ht="12.75">
      <c r="B535" s="23"/>
    </row>
    <row r="536" ht="12.75">
      <c r="B536" s="23"/>
    </row>
    <row r="537" ht="12.75">
      <c r="B537" s="23"/>
    </row>
    <row r="538" ht="12.75">
      <c r="B538" s="23"/>
    </row>
    <row r="539" ht="12.75">
      <c r="B539" s="23"/>
    </row>
    <row r="540" ht="12.75">
      <c r="B540" s="23"/>
    </row>
    <row r="541" ht="12.75">
      <c r="B541" s="23"/>
    </row>
    <row r="542" ht="12.75">
      <c r="B542" s="23"/>
    </row>
    <row r="543" ht="12.75">
      <c r="B543" s="23"/>
    </row>
    <row r="544" ht="12.75">
      <c r="B544" s="23"/>
    </row>
    <row r="545" ht="12.75">
      <c r="B545" s="23"/>
    </row>
    <row r="546" ht="12.75">
      <c r="B546" s="23"/>
    </row>
    <row r="547" ht="12.75">
      <c r="B547" s="23"/>
    </row>
    <row r="548" ht="12.75">
      <c r="B548" s="23"/>
    </row>
    <row r="549" ht="12.75">
      <c r="B549" s="23"/>
    </row>
    <row r="550" ht="12.75">
      <c r="B550" s="23"/>
    </row>
    <row r="551" ht="12.75">
      <c r="B551" s="23"/>
    </row>
    <row r="552" ht="12.75">
      <c r="B552" s="23"/>
    </row>
    <row r="553" ht="12.75">
      <c r="B553" s="23"/>
    </row>
    <row r="554" ht="12.75">
      <c r="B554" s="23"/>
    </row>
    <row r="555" ht="12.75">
      <c r="B555" s="23"/>
    </row>
    <row r="556" ht="12.75">
      <c r="B556" s="23"/>
    </row>
    <row r="557" ht="12.75">
      <c r="B557" s="23"/>
    </row>
    <row r="558" ht="12.75">
      <c r="B558" s="23"/>
    </row>
    <row r="559" ht="12.75">
      <c r="B559" s="23"/>
    </row>
    <row r="560" ht="12.75">
      <c r="B560" s="23"/>
    </row>
    <row r="561" ht="12.75">
      <c r="B561" s="23"/>
    </row>
    <row r="562" ht="12.75">
      <c r="B562" s="23"/>
    </row>
    <row r="563" ht="12.75">
      <c r="B563" s="23"/>
    </row>
    <row r="564" ht="12.75">
      <c r="B564" s="23"/>
    </row>
    <row r="565" ht="12.75">
      <c r="B565" s="23"/>
    </row>
    <row r="566" ht="12.75">
      <c r="B566" s="23"/>
    </row>
    <row r="567" ht="12.75">
      <c r="B567" s="23"/>
    </row>
    <row r="568" ht="12.75">
      <c r="B568" s="23"/>
    </row>
    <row r="569" ht="12.75">
      <c r="B569" s="23"/>
    </row>
    <row r="570" ht="12.75">
      <c r="B570" s="23"/>
    </row>
    <row r="571" ht="12.75">
      <c r="B571" s="23"/>
    </row>
    <row r="572" ht="12.75">
      <c r="B572" s="23"/>
    </row>
    <row r="573" ht="12.75">
      <c r="B573" s="23"/>
    </row>
    <row r="574" ht="12.75">
      <c r="B574" s="23"/>
    </row>
    <row r="575" ht="12.75">
      <c r="B575" s="23"/>
    </row>
    <row r="576" ht="12.75">
      <c r="B576" s="23"/>
    </row>
    <row r="577" ht="12.75">
      <c r="B577" s="23"/>
    </row>
    <row r="578" ht="12.75">
      <c r="B578" s="23"/>
    </row>
    <row r="579" ht="12.75">
      <c r="B579" s="23"/>
    </row>
    <row r="580" ht="12.75">
      <c r="B580" s="23"/>
    </row>
    <row r="581" ht="12.75">
      <c r="B581" s="23"/>
    </row>
    <row r="582" ht="12.75">
      <c r="B582" s="23"/>
    </row>
    <row r="583" ht="12.75">
      <c r="B583" s="23"/>
    </row>
    <row r="584" ht="12.75">
      <c r="B584" s="23"/>
    </row>
    <row r="585" ht="12.75">
      <c r="B585" s="23"/>
    </row>
    <row r="586" ht="12.75">
      <c r="B586" s="23"/>
    </row>
    <row r="587" ht="12.75">
      <c r="B587" s="23"/>
    </row>
    <row r="588" ht="12.75">
      <c r="B588" s="23"/>
    </row>
    <row r="589" ht="12.75">
      <c r="B589" s="23"/>
    </row>
    <row r="590" ht="12.75">
      <c r="B590" s="23"/>
    </row>
    <row r="591" ht="12.75">
      <c r="B591" s="23"/>
    </row>
    <row r="592" ht="12.75">
      <c r="B592" s="23"/>
    </row>
    <row r="593" ht="12.75">
      <c r="B593" s="23"/>
    </row>
    <row r="594" ht="12.75">
      <c r="B594" s="23"/>
    </row>
    <row r="595" ht="12.75">
      <c r="B595" s="23"/>
    </row>
    <row r="596" ht="12.75">
      <c r="B596" s="23"/>
    </row>
    <row r="597" ht="12.75">
      <c r="B597" s="23"/>
    </row>
    <row r="598" ht="12.75">
      <c r="B598" s="23"/>
    </row>
    <row r="599" ht="12.75">
      <c r="B599" s="23"/>
    </row>
    <row r="600" ht="12.75">
      <c r="B600" s="23"/>
    </row>
    <row r="601" ht="12.75">
      <c r="B601" s="23"/>
    </row>
    <row r="602" ht="12.75">
      <c r="B602" s="23"/>
    </row>
    <row r="603" ht="12.75">
      <c r="B603" s="23"/>
    </row>
    <row r="604" ht="12.75">
      <c r="B604" s="23"/>
    </row>
    <row r="605" ht="12.75">
      <c r="B605" s="23"/>
    </row>
    <row r="606" ht="12.75">
      <c r="B606" s="23"/>
    </row>
    <row r="607" ht="12.75">
      <c r="B607" s="23"/>
    </row>
    <row r="608" ht="12.75">
      <c r="B608" s="23"/>
    </row>
    <row r="609" ht="12.75">
      <c r="B609" s="23"/>
    </row>
    <row r="610" ht="12.75">
      <c r="B610" s="23"/>
    </row>
    <row r="611" ht="12.75">
      <c r="B611" s="23"/>
    </row>
    <row r="612" ht="12.75">
      <c r="B612" s="23"/>
    </row>
    <row r="613" ht="12.75">
      <c r="B613" s="23"/>
    </row>
    <row r="614" ht="12.75">
      <c r="B614" s="23"/>
    </row>
    <row r="615" ht="12.75">
      <c r="B615" s="23"/>
    </row>
    <row r="616" ht="12.75">
      <c r="B616" s="23"/>
    </row>
    <row r="617" ht="12.75">
      <c r="B617" s="23"/>
    </row>
    <row r="618" ht="12.75">
      <c r="B618" s="23"/>
    </row>
    <row r="619" ht="12.75">
      <c r="B619" s="23"/>
    </row>
    <row r="620" ht="12.75">
      <c r="B620" s="23"/>
    </row>
    <row r="621" ht="12.75">
      <c r="B621" s="23"/>
    </row>
    <row r="622" ht="12.75">
      <c r="B622" s="23"/>
    </row>
    <row r="623" ht="12.75">
      <c r="B623" s="23"/>
    </row>
    <row r="624" ht="12.75">
      <c r="B624" s="23"/>
    </row>
    <row r="625" ht="12.75">
      <c r="B625" s="23"/>
    </row>
    <row r="626" ht="12.75">
      <c r="B626" s="23"/>
    </row>
    <row r="627" ht="12.75">
      <c r="B627" s="23"/>
    </row>
    <row r="628" ht="12.75">
      <c r="B628" s="23"/>
    </row>
    <row r="629" ht="12.75">
      <c r="B629" s="23"/>
    </row>
    <row r="630" ht="12.75">
      <c r="B630" s="23"/>
    </row>
    <row r="631" ht="12.75">
      <c r="B631" s="23"/>
    </row>
    <row r="632" ht="12.75">
      <c r="B632" s="23"/>
    </row>
    <row r="633" ht="12.75">
      <c r="B633" s="23"/>
    </row>
    <row r="634" ht="12.75">
      <c r="B634" s="23"/>
    </row>
    <row r="635" ht="12.75">
      <c r="B635" s="23"/>
    </row>
    <row r="636" ht="12.75">
      <c r="B636" s="23"/>
    </row>
    <row r="637" ht="12.75">
      <c r="B637" s="23"/>
    </row>
    <row r="638" ht="12.75">
      <c r="B638" s="23"/>
    </row>
    <row r="639" ht="12.75">
      <c r="B639" s="23"/>
    </row>
    <row r="640" ht="12.75">
      <c r="B640" s="23"/>
    </row>
    <row r="641" ht="12.75">
      <c r="B641" s="23"/>
    </row>
    <row r="642" ht="12.75">
      <c r="B642" s="23"/>
    </row>
    <row r="643" ht="12.75">
      <c r="B643" s="23"/>
    </row>
    <row r="644" ht="12.75">
      <c r="B644" s="23"/>
    </row>
    <row r="645" ht="12.75">
      <c r="B645" s="23"/>
    </row>
    <row r="646" ht="12.75">
      <c r="B646" s="23"/>
    </row>
    <row r="647" ht="12.75">
      <c r="B647" s="23"/>
    </row>
    <row r="648" ht="12.75">
      <c r="B648" s="23"/>
    </row>
    <row r="649" ht="12.75">
      <c r="B649" s="23"/>
    </row>
    <row r="650" ht="12.75">
      <c r="B650" s="23"/>
    </row>
    <row r="651" ht="12.75">
      <c r="B651" s="23"/>
    </row>
    <row r="652" ht="12.75">
      <c r="B652" s="23"/>
    </row>
    <row r="653" ht="12.75">
      <c r="B653" s="23"/>
    </row>
    <row r="654" ht="12.75">
      <c r="B654" s="23"/>
    </row>
    <row r="655" ht="12.75">
      <c r="B655" s="23"/>
    </row>
    <row r="656" ht="12.75">
      <c r="B656" s="23"/>
    </row>
    <row r="657" ht="12.75">
      <c r="B657" s="23"/>
    </row>
    <row r="658" ht="12.75">
      <c r="B658" s="23"/>
    </row>
    <row r="659" ht="12.75">
      <c r="B659" s="23"/>
    </row>
    <row r="660" ht="12.75">
      <c r="B660" s="23"/>
    </row>
    <row r="661" ht="12.75">
      <c r="B661" s="23"/>
    </row>
    <row r="662" ht="12.75">
      <c r="B662" s="23"/>
    </row>
    <row r="663" ht="12.75">
      <c r="B663" s="23"/>
    </row>
    <row r="664" ht="12.75">
      <c r="B664" s="23"/>
    </row>
    <row r="665" ht="12.75">
      <c r="B665" s="23"/>
    </row>
    <row r="666" ht="12.75">
      <c r="B666" s="23"/>
    </row>
    <row r="667" ht="12.75">
      <c r="B667" s="23"/>
    </row>
    <row r="668" ht="12.75">
      <c r="B668" s="23"/>
    </row>
    <row r="669" ht="12.75">
      <c r="B669" s="23"/>
    </row>
    <row r="670" ht="12.75">
      <c r="B670" s="23"/>
    </row>
    <row r="671" ht="12.75">
      <c r="B671" s="23"/>
    </row>
    <row r="672" ht="12.75">
      <c r="B672" s="23"/>
    </row>
    <row r="673" ht="12.75">
      <c r="B673" s="23"/>
    </row>
    <row r="674" ht="12.75">
      <c r="B674" s="23"/>
    </row>
    <row r="675" ht="12.75">
      <c r="B675" s="23"/>
    </row>
    <row r="676" ht="12.75">
      <c r="B676" s="23"/>
    </row>
    <row r="677" ht="12.75">
      <c r="B677" s="23"/>
    </row>
    <row r="678" ht="12.75">
      <c r="B678" s="23"/>
    </row>
    <row r="679" ht="12.75">
      <c r="B679" s="23"/>
    </row>
    <row r="680" ht="12.75">
      <c r="B680" s="23"/>
    </row>
    <row r="681" ht="12.75">
      <c r="B681" s="23"/>
    </row>
    <row r="682" ht="12.75">
      <c r="B682" s="23"/>
    </row>
    <row r="683" ht="12.75">
      <c r="B683" s="23"/>
    </row>
    <row r="684" ht="12.75">
      <c r="B684" s="23"/>
    </row>
    <row r="685" ht="12.75">
      <c r="B685" s="23"/>
    </row>
    <row r="686" ht="12.75">
      <c r="B686" s="23"/>
    </row>
    <row r="687" ht="12.75">
      <c r="B687" s="23"/>
    </row>
    <row r="688" ht="12.75">
      <c r="B688" s="23"/>
    </row>
    <row r="689" ht="12.75">
      <c r="B689" s="23"/>
    </row>
    <row r="690" ht="12.75">
      <c r="B690" s="23"/>
    </row>
    <row r="691" ht="12.75">
      <c r="B691" s="23"/>
    </row>
    <row r="692" ht="12.75">
      <c r="B692" s="23"/>
    </row>
    <row r="693" ht="12.75">
      <c r="B693" s="23"/>
    </row>
    <row r="694" ht="12.75">
      <c r="B694" s="23"/>
    </row>
    <row r="695" ht="12.75">
      <c r="B695" s="23"/>
    </row>
    <row r="696" ht="12.75">
      <c r="B696" s="23"/>
    </row>
    <row r="697" ht="12.75">
      <c r="B697" s="23"/>
    </row>
    <row r="698" ht="12.75">
      <c r="B698" s="23"/>
    </row>
    <row r="699" ht="12.75">
      <c r="B699" s="23"/>
    </row>
    <row r="700" ht="12.75">
      <c r="B700" s="23"/>
    </row>
    <row r="701" ht="12.75">
      <c r="B701" s="23"/>
    </row>
    <row r="702" ht="12.75">
      <c r="B702" s="23"/>
    </row>
    <row r="703" ht="12.75">
      <c r="B703" s="23"/>
    </row>
    <row r="704" ht="12.75">
      <c r="B704" s="23"/>
    </row>
    <row r="705" ht="12.75">
      <c r="B705" s="23"/>
    </row>
    <row r="706" ht="12.75">
      <c r="B706" s="23"/>
    </row>
    <row r="707" ht="12.75">
      <c r="B707" s="23"/>
    </row>
    <row r="708" ht="12.75">
      <c r="B708" s="23"/>
    </row>
    <row r="709" ht="12.75">
      <c r="B709" s="23"/>
    </row>
    <row r="710" ht="12.75">
      <c r="B710" s="23"/>
    </row>
    <row r="711" ht="12.75">
      <c r="B711" s="23"/>
    </row>
    <row r="712" ht="12.75">
      <c r="B712" s="23"/>
    </row>
    <row r="713" ht="12.75">
      <c r="B713" s="23"/>
    </row>
    <row r="714" ht="12.75">
      <c r="B714" s="23"/>
    </row>
    <row r="715" ht="12.75">
      <c r="B715" s="23"/>
    </row>
    <row r="716" ht="12.75">
      <c r="B716" s="23"/>
    </row>
    <row r="717" ht="12.75">
      <c r="B717" s="23"/>
    </row>
    <row r="718" ht="12.75">
      <c r="B718" s="23"/>
    </row>
    <row r="719" ht="12.75">
      <c r="B719" s="23"/>
    </row>
    <row r="720" ht="12.75">
      <c r="B720" s="23"/>
    </row>
    <row r="721" ht="12.75">
      <c r="B721" s="23"/>
    </row>
    <row r="722" ht="12.75">
      <c r="B722" s="23"/>
    </row>
    <row r="723" ht="12.75">
      <c r="B723" s="23"/>
    </row>
    <row r="724" ht="12.75">
      <c r="B724" s="23"/>
    </row>
    <row r="725" ht="12.75">
      <c r="B725" s="23"/>
    </row>
    <row r="726" ht="12.75">
      <c r="B726" s="23"/>
    </row>
    <row r="727" ht="12.75">
      <c r="B727" s="23"/>
    </row>
    <row r="728" ht="12.75">
      <c r="B728" s="23"/>
    </row>
    <row r="729" ht="12.75">
      <c r="B729" s="23"/>
    </row>
    <row r="730" ht="12.75">
      <c r="B730" s="23"/>
    </row>
    <row r="731" ht="12.75">
      <c r="B731" s="23"/>
    </row>
    <row r="732" ht="12.75">
      <c r="B732" s="23"/>
    </row>
    <row r="733" ht="12.75">
      <c r="B733" s="23"/>
    </row>
    <row r="734" ht="12.75">
      <c r="B734" s="23"/>
    </row>
    <row r="735" ht="12.75">
      <c r="B735" s="23"/>
    </row>
    <row r="736" ht="12.75">
      <c r="B736" s="23"/>
    </row>
    <row r="737" ht="12.75">
      <c r="B737" s="23"/>
    </row>
    <row r="738" ht="12.75">
      <c r="B738" s="23"/>
    </row>
    <row r="739" ht="12.75">
      <c r="B739" s="23"/>
    </row>
    <row r="740" ht="12.75">
      <c r="B740" s="23"/>
    </row>
    <row r="741" ht="12.75">
      <c r="B741" s="23"/>
    </row>
    <row r="742" ht="12.75">
      <c r="B742" s="23"/>
    </row>
    <row r="743" ht="12.75">
      <c r="B743" s="23"/>
    </row>
    <row r="744" ht="12.75">
      <c r="B744" s="23"/>
    </row>
    <row r="745" ht="12.75">
      <c r="B745" s="23"/>
    </row>
    <row r="746" ht="12.75">
      <c r="B746" s="23"/>
    </row>
    <row r="747" ht="12.75">
      <c r="B747" s="23"/>
    </row>
    <row r="748" ht="12.75">
      <c r="B748" s="23"/>
    </row>
    <row r="749" ht="12.75">
      <c r="B749" s="23"/>
    </row>
    <row r="750" ht="12.75">
      <c r="B750" s="23"/>
    </row>
    <row r="751" ht="12.75">
      <c r="B751" s="23"/>
    </row>
    <row r="752" ht="12.75">
      <c r="B752" s="23"/>
    </row>
    <row r="753" ht="12.75">
      <c r="B753" s="23"/>
    </row>
    <row r="754" ht="12.75">
      <c r="B754" s="23"/>
    </row>
    <row r="755" ht="12.75">
      <c r="B755" s="23"/>
    </row>
    <row r="756" ht="12.75">
      <c r="B756" s="23"/>
    </row>
    <row r="757" ht="12.75">
      <c r="B757" s="23"/>
    </row>
    <row r="758" ht="12.75">
      <c r="B758" s="23"/>
    </row>
    <row r="759" ht="12.75">
      <c r="B759" s="23"/>
    </row>
    <row r="760" ht="12.75">
      <c r="B760" s="23"/>
    </row>
    <row r="761" ht="12.75">
      <c r="B761" s="23"/>
    </row>
    <row r="762" ht="12.75">
      <c r="B762" s="23"/>
    </row>
    <row r="763" ht="12.75">
      <c r="B763" s="23"/>
    </row>
    <row r="764" ht="12.75">
      <c r="B764" s="23"/>
    </row>
    <row r="765" ht="12.75">
      <c r="B765" s="23"/>
    </row>
    <row r="766" ht="12.75">
      <c r="B766" s="23"/>
    </row>
    <row r="767" ht="12.75">
      <c r="B767" s="23"/>
    </row>
    <row r="768" ht="12.75">
      <c r="B768" s="23"/>
    </row>
    <row r="769" ht="12.75">
      <c r="B769" s="23"/>
    </row>
    <row r="770" ht="12.75">
      <c r="B770" s="23"/>
    </row>
    <row r="771" ht="12.75">
      <c r="B771" s="23"/>
    </row>
    <row r="772" ht="12.75">
      <c r="B772" s="23"/>
    </row>
    <row r="773" ht="12.75">
      <c r="B773" s="23"/>
    </row>
    <row r="774" ht="12.75">
      <c r="B774" s="23"/>
    </row>
    <row r="775" ht="12.75">
      <c r="B775" s="23"/>
    </row>
    <row r="776" ht="12.75">
      <c r="B776" s="23"/>
    </row>
    <row r="777" ht="12.75">
      <c r="B777" s="23"/>
    </row>
    <row r="778" ht="12.75">
      <c r="B778" s="23"/>
    </row>
    <row r="779" ht="12.75">
      <c r="B779" s="23"/>
    </row>
    <row r="780" ht="12.75">
      <c r="B780" s="23"/>
    </row>
    <row r="781" ht="12.75">
      <c r="B781" s="23"/>
    </row>
    <row r="782" ht="12.75">
      <c r="B782" s="23"/>
    </row>
    <row r="783" ht="12.75">
      <c r="B783" s="23"/>
    </row>
    <row r="784" ht="12.75">
      <c r="B784" s="23"/>
    </row>
    <row r="785" ht="12.75">
      <c r="B785" s="23"/>
    </row>
    <row r="786" ht="12.75">
      <c r="B786" s="23"/>
    </row>
    <row r="787" ht="12.75">
      <c r="B787" s="23"/>
    </row>
    <row r="788" ht="12.75">
      <c r="B788" s="23"/>
    </row>
    <row r="789" ht="12.75">
      <c r="B789" s="23"/>
    </row>
    <row r="790" ht="12.75">
      <c r="B790" s="23"/>
    </row>
    <row r="791" ht="12.75">
      <c r="B791" s="23"/>
    </row>
    <row r="792" ht="12.75">
      <c r="B792" s="23"/>
    </row>
    <row r="793" ht="12.75">
      <c r="B793" s="23"/>
    </row>
    <row r="794" ht="12.75">
      <c r="B794" s="23"/>
    </row>
    <row r="795" ht="12.75">
      <c r="B795" s="23"/>
    </row>
    <row r="796" ht="12.75">
      <c r="B796" s="23"/>
    </row>
    <row r="797" ht="12.75">
      <c r="B797" s="23"/>
    </row>
    <row r="798" ht="12.75">
      <c r="B798" s="23"/>
    </row>
    <row r="799" ht="12.75">
      <c r="B799" s="23"/>
    </row>
    <row r="800" ht="12.75">
      <c r="B800" s="23"/>
    </row>
    <row r="801" ht="12.75">
      <c r="B801" s="23"/>
    </row>
    <row r="802" ht="12.75">
      <c r="B802" s="23"/>
    </row>
    <row r="803" ht="12.75">
      <c r="B803" s="23"/>
    </row>
    <row r="804" ht="12.75">
      <c r="B804" s="23"/>
    </row>
    <row r="805" ht="12.75">
      <c r="B805" s="23"/>
    </row>
    <row r="806" ht="12.75">
      <c r="B806" s="23"/>
    </row>
    <row r="807" ht="12.75">
      <c r="B807" s="23"/>
    </row>
    <row r="808" ht="12.75">
      <c r="B808" s="23"/>
    </row>
    <row r="809" ht="12.75">
      <c r="B809" s="23"/>
    </row>
    <row r="810" ht="12.75">
      <c r="B810" s="23"/>
    </row>
    <row r="811" ht="12.75">
      <c r="B811" s="23"/>
    </row>
    <row r="812" ht="12.75">
      <c r="B812" s="23"/>
    </row>
    <row r="813" ht="12.75">
      <c r="B813" s="23"/>
    </row>
    <row r="814" ht="12.75">
      <c r="B814" s="23"/>
    </row>
    <row r="815" ht="12.75">
      <c r="B815" s="23"/>
    </row>
    <row r="816" ht="12.75">
      <c r="B816" s="23"/>
    </row>
    <row r="817" ht="12.75">
      <c r="B817" s="23"/>
    </row>
    <row r="818" ht="12.75">
      <c r="B818" s="23"/>
    </row>
    <row r="819" ht="12.75">
      <c r="B819" s="23"/>
    </row>
    <row r="820" ht="12.75">
      <c r="B820" s="23"/>
    </row>
    <row r="821" ht="12.75">
      <c r="B821" s="23"/>
    </row>
    <row r="822" ht="12.75">
      <c r="B822" s="23"/>
    </row>
    <row r="823" ht="12.75">
      <c r="B823" s="23"/>
    </row>
    <row r="824" ht="12.75">
      <c r="B824" s="23"/>
    </row>
    <row r="825" ht="12.75">
      <c r="B825" s="23"/>
    </row>
    <row r="826" ht="12.75">
      <c r="B826" s="23"/>
    </row>
    <row r="827" ht="12.75">
      <c r="B827" s="23"/>
    </row>
    <row r="828" ht="12.75">
      <c r="B828" s="23"/>
    </row>
    <row r="829" ht="12.75">
      <c r="B829" s="23"/>
    </row>
    <row r="830" ht="12.75">
      <c r="B830" s="23"/>
    </row>
    <row r="831" ht="12.75">
      <c r="B831" s="23"/>
    </row>
    <row r="832" ht="12.75">
      <c r="B832" s="23"/>
    </row>
    <row r="833" ht="12.75">
      <c r="B833" s="23"/>
    </row>
    <row r="834" ht="12.75">
      <c r="B834" s="23"/>
    </row>
    <row r="835" ht="12.75">
      <c r="B835" s="23"/>
    </row>
    <row r="836" ht="12.75">
      <c r="B836" s="23"/>
    </row>
    <row r="837" ht="12.75">
      <c r="B837" s="23"/>
    </row>
    <row r="838" ht="12.75">
      <c r="B838" s="23"/>
    </row>
    <row r="839" ht="12.75">
      <c r="B839" s="23"/>
    </row>
    <row r="840" ht="12.75">
      <c r="B840" s="23"/>
    </row>
    <row r="841" ht="12.75">
      <c r="B841" s="23"/>
    </row>
    <row r="842" ht="12.75">
      <c r="B842" s="23"/>
    </row>
    <row r="843" ht="12.75">
      <c r="B843" s="23"/>
    </row>
    <row r="844" ht="12.75">
      <c r="B844" s="23"/>
    </row>
    <row r="845" ht="12.75">
      <c r="B845" s="23"/>
    </row>
    <row r="846" ht="12.75">
      <c r="B846" s="23"/>
    </row>
    <row r="847" ht="12.75">
      <c r="B847" s="23"/>
    </row>
  </sheetData>
  <sheetProtection/>
  <printOptions/>
  <pageMargins left="0.7" right="0.75" top="0.97" bottom="1" header="0.62" footer="0.51181102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SERGIO GONZALES ROMERO</cp:lastModifiedBy>
  <cp:lastPrinted>2001-08-16T05:11:37Z</cp:lastPrinted>
  <dcterms:created xsi:type="dcterms:W3CDTF">1998-07-21T00:00:57Z</dcterms:created>
  <dcterms:modified xsi:type="dcterms:W3CDTF">2018-07-23T23:13:07Z</dcterms:modified>
  <cp:category/>
  <cp:version/>
  <cp:contentType/>
  <cp:contentStatus/>
</cp:coreProperties>
</file>