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C14" i="1" l="1"/>
  <c r="D6" i="1"/>
  <c r="D5" i="1"/>
  <c r="D7" i="1" l="1"/>
  <c r="D8" i="1" s="1"/>
  <c r="C16" i="1" s="1"/>
</calcChain>
</file>

<file path=xl/sharedStrings.xml><?xml version="1.0" encoding="utf-8"?>
<sst xmlns="http://schemas.openxmlformats.org/spreadsheetml/2006/main" count="19" uniqueCount="19">
  <si>
    <t>Ventas</t>
  </si>
  <si>
    <t>Compras</t>
  </si>
  <si>
    <t>Base</t>
  </si>
  <si>
    <t>IGV</t>
  </si>
  <si>
    <t>Exportaciones</t>
  </si>
  <si>
    <t>Facturadas</t>
  </si>
  <si>
    <t>Embarcadas</t>
  </si>
  <si>
    <t>Operaciones</t>
  </si>
  <si>
    <t>Límite SFMB</t>
  </si>
  <si>
    <t xml:space="preserve">SALDO A FAVOR DEL EXPORTADOR- SFE Y </t>
  </si>
  <si>
    <t>Saldo IGV</t>
  </si>
  <si>
    <t>SFMB</t>
  </si>
  <si>
    <t>SFE</t>
  </si>
  <si>
    <t>ELABORADO POR</t>
  </si>
  <si>
    <t>WWW.ARCHIVOEXCEL.COM</t>
  </si>
  <si>
    <t>Lima - Perú</t>
  </si>
  <si>
    <t>Copyright©  2021</t>
  </si>
  <si>
    <t>ARCHIVO EXCEL E.I.R.L.</t>
  </si>
  <si>
    <t>SALDO A FAVOR MATERIA DE BENEFICIO - SFMB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</si>
</sst>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43" fontId="0" fillId="0" borderId="0" xfId="1" applyFont="1" applyProtection="1">
      <protection hidden="1"/>
    </xf>
    <xf numFmtId="43" fontId="0" fillId="0" borderId="1" xfId="1" applyFont="1" applyBorder="1" applyProtection="1">
      <protection hidden="1"/>
    </xf>
    <xf numFmtId="0" fontId="0" fillId="0" borderId="1" xfId="0" applyBorder="1" applyProtection="1">
      <protection hidden="1"/>
    </xf>
    <xf numFmtId="43" fontId="0" fillId="0" borderId="0" xfId="0" applyNumberFormat="1" applyProtection="1">
      <protection hidden="1"/>
    </xf>
    <xf numFmtId="43" fontId="0" fillId="2" borderId="0" xfId="1" applyFont="1" applyFill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4.7109375" style="6" customWidth="1"/>
    <col min="2" max="2" width="14" style="6" customWidth="1"/>
    <col min="3" max="4" width="13" style="6" bestFit="1" customWidth="1"/>
    <col min="5" max="16384" width="11.42578125" style="6"/>
  </cols>
  <sheetData>
    <row r="1" spans="1:10" ht="23.25" x14ac:dyDescent="0.35">
      <c r="A1" s="5" t="s">
        <v>9</v>
      </c>
      <c r="J1" s="1" t="s">
        <v>13</v>
      </c>
    </row>
    <row r="2" spans="1:10" ht="23.25" x14ac:dyDescent="0.35">
      <c r="A2" s="5" t="s">
        <v>18</v>
      </c>
      <c r="J2" s="2" t="s">
        <v>14</v>
      </c>
    </row>
    <row r="3" spans="1:10" x14ac:dyDescent="0.25">
      <c r="J3" s="3" t="s">
        <v>15</v>
      </c>
    </row>
    <row r="4" spans="1:10" x14ac:dyDescent="0.25">
      <c r="B4" s="7" t="s">
        <v>7</v>
      </c>
      <c r="C4" s="7" t="s">
        <v>2</v>
      </c>
      <c r="D4" s="7" t="s">
        <v>3</v>
      </c>
      <c r="J4" s="3" t="s">
        <v>16</v>
      </c>
    </row>
    <row r="5" spans="1:10" x14ac:dyDescent="0.25">
      <c r="B5" s="6" t="s">
        <v>0</v>
      </c>
      <c r="C5" s="12">
        <v>300000</v>
      </c>
      <c r="D5" s="8">
        <f>C5*0.18</f>
        <v>54000</v>
      </c>
      <c r="J5" s="4" t="s">
        <v>17</v>
      </c>
    </row>
    <row r="6" spans="1:10" x14ac:dyDescent="0.25">
      <c r="B6" s="6" t="s">
        <v>1</v>
      </c>
      <c r="C6" s="12">
        <v>500000</v>
      </c>
      <c r="D6" s="9">
        <f>C6*0.18</f>
        <v>90000</v>
      </c>
    </row>
    <row r="7" spans="1:10" x14ac:dyDescent="0.25">
      <c r="B7" s="6" t="s">
        <v>10</v>
      </c>
      <c r="C7" s="8"/>
      <c r="D7" s="8">
        <f>D5-D6</f>
        <v>-36000</v>
      </c>
    </row>
    <row r="8" spans="1:10" x14ac:dyDescent="0.25">
      <c r="B8" s="6" t="s">
        <v>12</v>
      </c>
      <c r="C8" s="8"/>
      <c r="D8" s="8">
        <f>IF(D7&lt;0,-D7,0)</f>
        <v>36000</v>
      </c>
    </row>
    <row r="10" spans="1:10" x14ac:dyDescent="0.25">
      <c r="B10" s="10" t="s">
        <v>4</v>
      </c>
    </row>
    <row r="11" spans="1:10" x14ac:dyDescent="0.25">
      <c r="B11" s="6" t="s">
        <v>5</v>
      </c>
      <c r="C11" s="12">
        <v>1000000</v>
      </c>
    </row>
    <row r="12" spans="1:10" x14ac:dyDescent="0.25">
      <c r="B12" s="6" t="s">
        <v>6</v>
      </c>
      <c r="C12" s="12">
        <v>800000</v>
      </c>
    </row>
    <row r="14" spans="1:10" x14ac:dyDescent="0.25">
      <c r="B14" s="6" t="s">
        <v>8</v>
      </c>
      <c r="C14" s="11">
        <f>C12*0.18</f>
        <v>144000</v>
      </c>
    </row>
    <row r="16" spans="1:10" x14ac:dyDescent="0.25">
      <c r="B16" s="6" t="s">
        <v>11</v>
      </c>
      <c r="C16" s="8">
        <f>IF(D8&lt;C14,D8,IF(C14&lt;D8,C14,0))</f>
        <v>36000</v>
      </c>
    </row>
  </sheetData>
  <sheetProtection password="DCA8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2021-04-02T02:11:59Z</dcterms:created>
  <dcterms:modified xsi:type="dcterms:W3CDTF">2021-04-21T20:36:33Z</dcterms:modified>
</cp:coreProperties>
</file>